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3  平成30年実績 情報年報\★H30実績　保健情報年報【帯広】\"/>
    </mc:Choice>
  </mc:AlternateContent>
  <bookViews>
    <workbookView xWindow="0" yWindow="0" windowWidth="19200" windowHeight="6250" tabRatio="911" firstSheet="1" activeTab="2"/>
  </bookViews>
  <sheets>
    <sheet name="⑳改正案一覧" sheetId="1" state="hidden" r:id="rId1"/>
    <sheet name="71" sheetId="23" r:id="rId2"/>
    <sheet name="72" sheetId="24" r:id="rId3"/>
  </sheets>
  <definedNames>
    <definedName name="_xlnm.Print_Area" localSheetId="1">'71'!$A$1:$AB$27</definedName>
    <definedName name="_xlnm.Print_Area" localSheetId="2">'72'!$A$1:$AD$8</definedName>
    <definedName name="_xlnm.Print_Area" localSheetId="0">⑳改正案一覧!$A$1:$G$129</definedName>
    <definedName name="_xlnm.Print_Area">#REF!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'71'!$A$1:$AB$33</definedName>
    <definedName name="Z_293DF52C_1200_42BF_A78D_BB2AAB878329_.wvu.PrintArea" localSheetId="2" hidden="1">'72'!$A$1:$AD$11</definedName>
    <definedName name="Z_293DF52C_1200_42BF_A78D_BB2AAB878329_.wvu.PrintArea" localSheetId="0" hidden="1">⑳改正案一覧!$A$1:$G$129</definedName>
    <definedName name="Z_293DF52C_1200_42BF_A78D_BB2AAB878329_.wvu.PrintTitles" localSheetId="0" hidden="1">⑳改正案一覧!$3:$5</definedName>
    <definedName name="Z_56D0106B_CB90_4499_A8AC_183481DC4CD8_.wvu.PrintArea" localSheetId="1" hidden="1">'71'!$A$1:$AB$33</definedName>
    <definedName name="Z_56D0106B_CB90_4499_A8AC_183481DC4CD8_.wvu.PrintArea" localSheetId="2" hidden="1">'72'!$A$1:$AD$11</definedName>
    <definedName name="Z_56D0106B_CB90_4499_A8AC_183481DC4CD8_.wvu.PrintArea" localSheetId="0" hidden="1">⑳改正案一覧!$A$1:$G$129</definedName>
    <definedName name="Z_56D0106B_CB90_4499_A8AC_183481DC4CD8_.wvu.PrintTitles" localSheetId="0" hidden="1">⑳改正案一覧!$3:$5</definedName>
    <definedName name="Z_81642AB8_0225_4BC4_B7AE_9E8C6C06FBF4_.wvu.PrintArea" localSheetId="1" hidden="1">'71'!$A$1:$AB$33</definedName>
    <definedName name="Z_81642AB8_0225_4BC4_B7AE_9E8C6C06FBF4_.wvu.PrintArea" localSheetId="2" hidden="1">'72'!$A$1:$AD$11</definedName>
    <definedName name="Z_81642AB8_0225_4BC4_B7AE_9E8C6C06FBF4_.wvu.PrintArea" localSheetId="0" hidden="1">⑳改正案一覧!$A$1:$G$129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212176 - 個人用ビュー" guid="{81642AB8-0225-4BC4-B7AE-9E8C6C06FBF4}" mergeInterval="0" personalView="1" maximized="1" xWindow="1" yWindow="1" windowWidth="1020" windowHeight="549" tabRatio="949" activeSheetId="13"/>
    <customWorkbookView name="046029 - 個人用ビュー" guid="{293DF52C-1200-42BF-A78D-BB2AAB878329}" mergeInterval="0" personalView="1" maximized="1" windowWidth="1276" windowHeight="800" tabRatio="949" activeSheetId="2"/>
    <customWorkbookView name="053894 - 個人用ビュー" guid="{56D0106B-CB90-4499-A8AC-183481DC4CD8}" mergeInterval="0" personalView="1" xWindow="3" yWindow="29" windowWidth="981" windowHeight="445" tabRatio="949" activeSheetId="10" showComments="commIndAndComment"/>
  </customWorkbookViews>
</workbook>
</file>

<file path=xl/calcChain.xml><?xml version="1.0" encoding="utf-8"?>
<calcChain xmlns="http://schemas.openxmlformats.org/spreadsheetml/2006/main">
  <c r="X6" i="24" l="1"/>
  <c r="Y7" i="23"/>
  <c r="Y8" i="23"/>
  <c r="Y9" i="23"/>
  <c r="Y10" i="23"/>
  <c r="Y11" i="23"/>
  <c r="Y12" i="23"/>
  <c r="Y13" i="23"/>
  <c r="Y14" i="23"/>
  <c r="Y15" i="23"/>
  <c r="Y16" i="23"/>
  <c r="B16" i="23" s="1"/>
  <c r="Y17" i="23"/>
  <c r="Y18" i="23"/>
  <c r="Y19" i="23"/>
  <c r="B19" i="23" s="1"/>
  <c r="Y20" i="23"/>
  <c r="Y21" i="23"/>
  <c r="Y22" i="23"/>
  <c r="Y23" i="23"/>
  <c r="B23" i="23" s="1"/>
  <c r="Y24" i="23"/>
  <c r="Y25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B20" i="23" s="1"/>
  <c r="H21" i="23"/>
  <c r="H22" i="23"/>
  <c r="H23" i="23"/>
  <c r="H24" i="23"/>
  <c r="H25" i="23"/>
  <c r="C7" i="23"/>
  <c r="B7" i="23" s="1"/>
  <c r="C8" i="23"/>
  <c r="C9" i="23"/>
  <c r="C10" i="23"/>
  <c r="B10" i="23" s="1"/>
  <c r="C11" i="23"/>
  <c r="B11" i="23" s="1"/>
  <c r="C12" i="23"/>
  <c r="C13" i="23"/>
  <c r="B13" i="23" s="1"/>
  <c r="C14" i="23"/>
  <c r="B14" i="23" s="1"/>
  <c r="C15" i="23"/>
  <c r="B15" i="23" s="1"/>
  <c r="C16" i="23"/>
  <c r="C17" i="23"/>
  <c r="B17" i="23" s="1"/>
  <c r="C18" i="23"/>
  <c r="B18" i="23" s="1"/>
  <c r="C19" i="23"/>
  <c r="C20" i="23"/>
  <c r="C21" i="23"/>
  <c r="B21" i="23" s="1"/>
  <c r="C22" i="23"/>
  <c r="B22" i="23" s="1"/>
  <c r="C23" i="23"/>
  <c r="C24" i="23"/>
  <c r="C25" i="23"/>
  <c r="D6" i="23"/>
  <c r="C6" i="23" s="1"/>
  <c r="B6" i="23" s="1"/>
  <c r="E6" i="23"/>
  <c r="F6" i="23"/>
  <c r="G6" i="23"/>
  <c r="I6" i="23"/>
  <c r="J6" i="23"/>
  <c r="K6" i="23"/>
  <c r="H6" i="23" s="1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Z6" i="23"/>
  <c r="Y6" i="23" s="1"/>
  <c r="AA6" i="23"/>
  <c r="AB6" i="23"/>
  <c r="B12" i="23"/>
  <c r="B24" i="23"/>
  <c r="C6" i="24"/>
  <c r="B6" i="24" s="1"/>
  <c r="H6" i="24"/>
  <c r="H5" i="24"/>
  <c r="C5" i="24"/>
  <c r="B5" i="24" s="1"/>
  <c r="H5" i="23"/>
  <c r="C5" i="23"/>
  <c r="B5" i="23" s="1"/>
  <c r="B8" i="23"/>
  <c r="B25" i="23"/>
  <c r="B9" i="23"/>
</calcChain>
</file>

<file path=xl/sharedStrings.xml><?xml version="1.0" encoding="utf-8"?>
<sst xmlns="http://schemas.openxmlformats.org/spreadsheetml/2006/main" count="537" uniqueCount="280">
  <si>
    <t>その他</t>
    <rPh sb="2" eb="3">
      <t>タ</t>
    </rPh>
    <phoneticPr fontId="2"/>
  </si>
  <si>
    <t>計</t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</si>
  <si>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</si>
  <si>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</si>
  <si>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</si>
  <si>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</si>
  <si>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</si>
  <si>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</si>
  <si>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</si>
  <si>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</si>
  <si>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</si>
  <si>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</si>
  <si>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</si>
  <si>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</si>
  <si>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</si>
  <si>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</si>
  <si>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</si>
  <si>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</si>
  <si>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</si>
  <si>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</si>
  <si>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</si>
  <si>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</si>
  <si>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</si>
  <si>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</si>
  <si>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</si>
  <si>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</si>
  <si>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</si>
  <si>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</si>
  <si>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</si>
  <si>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</si>
  <si>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</si>
  <si>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</si>
  <si>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</si>
  <si>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</si>
  <si>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</si>
  <si>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</si>
  <si>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</si>
  <si>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</si>
  <si>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</si>
  <si>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</si>
  <si>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</si>
  <si>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</si>
  <si>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</si>
  <si>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</si>
  <si>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</si>
  <si>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</si>
  <si>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</si>
  <si>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</si>
  <si>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</si>
  <si>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</si>
  <si>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</si>
  <si>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</si>
  <si>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</si>
  <si>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</si>
  <si>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</si>
  <si>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</si>
  <si>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</si>
  <si>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</si>
  <si>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</si>
  <si>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</si>
  <si>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</si>
  <si>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</si>
  <si>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</si>
  <si>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</si>
  <si>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</si>
  <si>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</si>
  <si>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</si>
  <si>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</si>
  <si>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</si>
  <si>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</si>
  <si>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</si>
  <si>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</si>
  <si>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</si>
  <si>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</si>
  <si>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</si>
  <si>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</si>
  <si>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</si>
  <si>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</si>
  <si>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</si>
  <si>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</si>
  <si>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</si>
  <si>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</si>
  <si>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</si>
  <si>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</si>
  <si>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</si>
  <si>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</si>
  <si>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</si>
  <si>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</si>
  <si>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</si>
  <si>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</si>
  <si>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</si>
  <si>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</si>
  <si>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</si>
  <si>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</si>
  <si>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</si>
  <si>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</si>
  <si>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</si>
  <si>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</si>
  <si>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</si>
  <si>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</si>
  <si>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</si>
  <si>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</si>
  <si>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</si>
  <si>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</si>
  <si>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</si>
  <si>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</si>
  <si>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</si>
  <si>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</si>
  <si>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</si>
  <si>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</si>
  <si>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</si>
  <si>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</si>
  <si>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</si>
  <si>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</si>
  <si>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</si>
  <si>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</si>
  <si>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</si>
  <si>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</si>
  <si>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</si>
  <si>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</si>
  <si>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</si>
  <si>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</si>
  <si>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</si>
  <si>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</si>
  <si>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</si>
  <si>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</si>
  <si>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</si>
  <si>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</si>
  <si>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</si>
  <si>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</si>
  <si>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</si>
  <si>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</si>
  <si>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</si>
  <si>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</si>
  <si>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</si>
  <si>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</si>
  <si>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</si>
  <si>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</si>
  <si>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</si>
  <si>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</si>
  <si>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</si>
  <si>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</si>
  <si>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</si>
  <si>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</si>
  <si>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</si>
  <si>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</si>
  <si>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</si>
  <si>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</si>
  <si>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</si>
  <si>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</si>
  <si>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</si>
  <si>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</si>
  <si>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</si>
  <si>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</si>
  <si>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</si>
  <si>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</si>
  <si>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</si>
  <si>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</si>
  <si>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</si>
  <si>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</si>
  <si>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</si>
  <si>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</si>
  <si>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</si>
  <si>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</si>
  <si>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</si>
  <si>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</si>
  <si>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</si>
  <si>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</si>
  <si>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</si>
  <si>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</si>
  <si>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</si>
  <si>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</si>
  <si>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</si>
  <si>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</si>
  <si>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</si>
  <si>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</si>
  <si>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</si>
  <si>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</si>
  <si>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</si>
  <si>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</si>
  <si>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</si>
  <si>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</si>
  <si>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</si>
  <si>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</si>
  <si>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</si>
  <si>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</si>
  <si>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</si>
  <si>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</si>
  <si>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</si>
  <si>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</si>
  <si>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</si>
  <si>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</si>
  <si>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</si>
  <si>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</si>
  <si>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</si>
  <si>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</si>
  <si>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</si>
  <si>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</si>
  <si>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</si>
  <si>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</si>
  <si>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</si>
  <si>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</si>
  <si>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</si>
  <si>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</si>
  <si>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</si>
  <si>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</si>
  <si>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</si>
  <si>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</si>
  <si>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</si>
  <si>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資料　保健所集計</t>
    <phoneticPr fontId="2"/>
  </si>
  <si>
    <t>合計</t>
    <phoneticPr fontId="2"/>
  </si>
  <si>
    <t>旅館</t>
    <phoneticPr fontId="2"/>
  </si>
  <si>
    <t>公衆浴場</t>
    <phoneticPr fontId="2"/>
  </si>
  <si>
    <t>理容所</t>
    <phoneticPr fontId="2"/>
  </si>
  <si>
    <t>美容所</t>
    <phoneticPr fontId="2"/>
  </si>
  <si>
    <t>クリーニング</t>
    <phoneticPr fontId="2"/>
  </si>
  <si>
    <t>コインランドリー</t>
    <phoneticPr fontId="2"/>
  </si>
  <si>
    <t>温泉</t>
    <phoneticPr fontId="2"/>
  </si>
  <si>
    <t>特定建築物</t>
  </si>
  <si>
    <t>建築物衛生登録業者</t>
    <phoneticPr fontId="2"/>
  </si>
  <si>
    <t>プール</t>
    <phoneticPr fontId="2"/>
  </si>
  <si>
    <t>化製場等施設</t>
    <phoneticPr fontId="2"/>
  </si>
  <si>
    <t>簡易宿所</t>
  </si>
  <si>
    <t>福利厚生</t>
  </si>
  <si>
    <t>クリーニング所</t>
    <rPh sb="6" eb="7">
      <t>ショ</t>
    </rPh>
    <phoneticPr fontId="2"/>
  </si>
  <si>
    <t>無店舗取次所</t>
    <rPh sb="0" eb="3">
      <t>ムテンポ</t>
    </rPh>
    <rPh sb="3" eb="6">
      <t>トリツギショ</t>
    </rPh>
    <phoneticPr fontId="2"/>
  </si>
  <si>
    <t>利用許可</t>
    <rPh sb="0" eb="2">
      <t>リヨウ</t>
    </rPh>
    <rPh sb="2" eb="4">
      <t>キョカ</t>
    </rPh>
    <phoneticPr fontId="2"/>
  </si>
  <si>
    <t>化製場</t>
  </si>
  <si>
    <t>準用施設</t>
  </si>
  <si>
    <t>取次所（再掲）</t>
    <rPh sb="0" eb="3">
      <t>トリツギショ</t>
    </rPh>
    <rPh sb="4" eb="6">
      <t>サイケイ</t>
    </rPh>
    <phoneticPr fontId="2"/>
  </si>
  <si>
    <t>自噴</t>
  </si>
  <si>
    <t>動力</t>
  </si>
  <si>
    <t>浴用</t>
    <rPh sb="0" eb="2">
      <t>ヨクヨウ</t>
    </rPh>
    <phoneticPr fontId="2"/>
  </si>
  <si>
    <t>飲用</t>
    <rPh sb="0" eb="2">
      <t>インヨウ</t>
    </rPh>
    <phoneticPr fontId="2"/>
  </si>
  <si>
    <t>注　　「コインランドリー」は、「コインオペーレーションクリーニング」を示す。</t>
    <rPh sb="0" eb="1">
      <t>チュウ</t>
    </rPh>
    <rPh sb="35" eb="36">
      <t>シメ</t>
    </rPh>
    <phoneticPr fontId="2"/>
  </si>
  <si>
    <t>墓地</t>
    <rPh sb="0" eb="2">
      <t>ボチ</t>
    </rPh>
    <phoneticPr fontId="2"/>
  </si>
  <si>
    <t>火葬場</t>
    <rPh sb="0" eb="3">
      <t>カソウバ</t>
    </rPh>
    <phoneticPr fontId="2"/>
  </si>
  <si>
    <t>納骨堂</t>
    <rPh sb="0" eb="3">
      <t>ノウコツドウ</t>
    </rPh>
    <phoneticPr fontId="2"/>
  </si>
  <si>
    <t>無店舗取次店</t>
    <rPh sb="0" eb="3">
      <t>ムテンポ</t>
    </rPh>
    <rPh sb="3" eb="6">
      <t>トリツギテン</t>
    </rPh>
    <phoneticPr fontId="2"/>
  </si>
  <si>
    <t>利用許可施設</t>
  </si>
  <si>
    <t>下宿</t>
    <phoneticPr fontId="2"/>
  </si>
  <si>
    <t>普通</t>
    <phoneticPr fontId="2"/>
  </si>
  <si>
    <t>源泉</t>
    <phoneticPr fontId="2"/>
  </si>
  <si>
    <t>死亡獣畜取扱場</t>
    <phoneticPr fontId="2"/>
  </si>
  <si>
    <t>第７２表　環境衛生（監視数）</t>
    <rPh sb="10" eb="12">
      <t>カンシ</t>
    </rPh>
    <rPh sb="12" eb="13">
      <t>スウ</t>
    </rPh>
    <phoneticPr fontId="2"/>
  </si>
  <si>
    <t>帯広保健所</t>
    <rPh sb="0" eb="2">
      <t>オビヒロ</t>
    </rPh>
    <phoneticPr fontId="23"/>
  </si>
  <si>
    <t>帯広市</t>
    <rPh sb="0" eb="3">
      <t>オビヒロシ</t>
    </rPh>
    <phoneticPr fontId="23"/>
  </si>
  <si>
    <t>音更町</t>
    <rPh sb="0" eb="3">
      <t>オトフケチョウ</t>
    </rPh>
    <phoneticPr fontId="23"/>
  </si>
  <si>
    <t>士幌町</t>
    <rPh sb="0" eb="3">
      <t>シホロチョウ</t>
    </rPh>
    <phoneticPr fontId="23"/>
  </si>
  <si>
    <t>上士幌町</t>
    <rPh sb="0" eb="4">
      <t>カミシホロチョウ</t>
    </rPh>
    <phoneticPr fontId="23"/>
  </si>
  <si>
    <t>鹿追町</t>
    <rPh sb="0" eb="3">
      <t>シカオイチョウ</t>
    </rPh>
    <phoneticPr fontId="23"/>
  </si>
  <si>
    <t>新得町</t>
    <rPh sb="0" eb="3">
      <t>シントクチョウ</t>
    </rPh>
    <phoneticPr fontId="23"/>
  </si>
  <si>
    <t>清水町</t>
    <rPh sb="0" eb="3">
      <t>シミズチョウ</t>
    </rPh>
    <phoneticPr fontId="23"/>
  </si>
  <si>
    <t>芽室町</t>
    <rPh sb="0" eb="3">
      <t>メムロチョウ</t>
    </rPh>
    <phoneticPr fontId="23"/>
  </si>
  <si>
    <t>中札内村</t>
    <rPh sb="0" eb="4">
      <t>ナカサツナイムラ</t>
    </rPh>
    <phoneticPr fontId="23"/>
  </si>
  <si>
    <t>更別村</t>
    <rPh sb="0" eb="2">
      <t>サラベツ</t>
    </rPh>
    <rPh sb="2" eb="3">
      <t>ムラ</t>
    </rPh>
    <phoneticPr fontId="23"/>
  </si>
  <si>
    <t>大樹町</t>
    <rPh sb="0" eb="3">
      <t>タイキチョウ</t>
    </rPh>
    <phoneticPr fontId="23"/>
  </si>
  <si>
    <t>広尾町</t>
    <rPh sb="0" eb="3">
      <t>ヒロオチョウ</t>
    </rPh>
    <phoneticPr fontId="23"/>
  </si>
  <si>
    <t>幕別町</t>
    <rPh sb="0" eb="3">
      <t>マクベツチョウ</t>
    </rPh>
    <phoneticPr fontId="23"/>
  </si>
  <si>
    <t>池田町</t>
    <rPh sb="0" eb="3">
      <t>イケダチョウ</t>
    </rPh>
    <phoneticPr fontId="23"/>
  </si>
  <si>
    <t>豊頃町</t>
    <rPh sb="0" eb="3">
      <t>トヨコロチョウ</t>
    </rPh>
    <phoneticPr fontId="23"/>
  </si>
  <si>
    <t>本別町</t>
    <rPh sb="0" eb="3">
      <t>ホンベツチョウ</t>
    </rPh>
    <phoneticPr fontId="23"/>
  </si>
  <si>
    <t>足寄町</t>
    <rPh sb="0" eb="3">
      <t>アショロチョウ</t>
    </rPh>
    <phoneticPr fontId="23"/>
  </si>
  <si>
    <t>陸別町</t>
    <rPh sb="0" eb="3">
      <t>リクベツチョウ</t>
    </rPh>
    <phoneticPr fontId="23"/>
  </si>
  <si>
    <t>浦幌町</t>
    <rPh sb="0" eb="3">
      <t>ウラホロチョウ</t>
    </rPh>
    <phoneticPr fontId="23"/>
  </si>
  <si>
    <t>第７１表　環境衛生（施設数）</t>
    <phoneticPr fontId="2"/>
  </si>
  <si>
    <t>興行場</t>
    <phoneticPr fontId="2"/>
  </si>
  <si>
    <t>理容所</t>
    <phoneticPr fontId="2"/>
  </si>
  <si>
    <t>建築物衛生登録業者</t>
    <phoneticPr fontId="2"/>
  </si>
  <si>
    <t>普通</t>
    <phoneticPr fontId="2"/>
  </si>
  <si>
    <t>死亡獣畜取扱場</t>
    <phoneticPr fontId="2"/>
  </si>
  <si>
    <t>旅館</t>
    <phoneticPr fontId="2"/>
  </si>
  <si>
    <t>クリーニング</t>
    <phoneticPr fontId="2"/>
  </si>
  <si>
    <t>プール</t>
    <phoneticPr fontId="2"/>
  </si>
  <si>
    <t>資料　保健所集計</t>
    <phoneticPr fontId="2"/>
  </si>
  <si>
    <r>
      <t>平成３０</t>
    </r>
    <r>
      <rPr>
        <sz val="11"/>
        <rFont val="ＭＳ Ｐゴシック"/>
        <family val="3"/>
        <charset val="128"/>
      </rPr>
      <t>年度末現在</t>
    </r>
    <rPh sb="6" eb="7">
      <t>マツ</t>
    </rPh>
    <rPh sb="7" eb="9">
      <t>ゲンザイ</t>
    </rPh>
    <phoneticPr fontId="2"/>
  </si>
  <si>
    <t>旅館・
ホテル</t>
    <phoneticPr fontId="2"/>
  </si>
  <si>
    <t>平成３０年度末現在</t>
    <rPh sb="6" eb="7">
      <t>マツ</t>
    </rPh>
    <rPh sb="7" eb="9">
      <t>ゲンザイ</t>
    </rPh>
    <phoneticPr fontId="2"/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</si>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</sst>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0" xfId="44" applyFont="1"/>
    <xf numFmtId="0" fontId="1" fillId="0" borderId="0" xfId="44" applyFont="1" applyAlignment="1">
      <alignment horizontal="left"/>
    </xf>
    <xf numFmtId="0" fontId="1" fillId="0" borderId="20" xfId="44" applyFont="1" applyBorder="1" applyAlignment="1">
      <alignment horizontal="left"/>
    </xf>
    <xf numFmtId="0" fontId="1" fillId="0" borderId="0" xfId="44" applyFont="1" applyAlignment="1">
      <alignment horizontal="right" vertical="center"/>
    </xf>
    <xf numFmtId="0" fontId="1" fillId="0" borderId="20" xfId="44" applyFont="1" applyFill="1" applyBorder="1" applyAlignment="1">
      <alignment horizontal="left"/>
    </xf>
    <xf numFmtId="0" fontId="1" fillId="0" borderId="0" xfId="44" applyFont="1" applyBorder="1"/>
    <xf numFmtId="38" fontId="1" fillId="0" borderId="0" xfId="34" applyFont="1" applyFill="1" applyAlignment="1">
      <alignment horizontal="left" vertical="center"/>
    </xf>
    <xf numFmtId="38" fontId="1" fillId="0" borderId="29" xfId="34" applyFont="1" applyFill="1" applyBorder="1" applyAlignment="1">
      <alignment horizontal="left" vertical="center"/>
    </xf>
    <xf numFmtId="38" fontId="1" fillId="0" borderId="29" xfId="34" applyFont="1" applyFill="1" applyBorder="1" applyAlignment="1">
      <alignment horizontal="center" vertical="top" textRotation="255"/>
    </xf>
    <xf numFmtId="38" fontId="1" fillId="0" borderId="12" xfId="34" applyFont="1" applyFill="1" applyBorder="1" applyAlignment="1">
      <alignment horizontal="left" vertical="center" wrapText="1"/>
    </xf>
    <xf numFmtId="38" fontId="1" fillId="0" borderId="0" xfId="34" applyFont="1" applyFill="1" applyBorder="1" applyAlignment="1">
      <alignment horizontal="center" vertical="top" textRotation="255"/>
    </xf>
    <xf numFmtId="38" fontId="1" fillId="24" borderId="54" xfId="34" applyFont="1" applyFill="1" applyBorder="1" applyAlignment="1">
      <alignment horizontal="left" vertical="center"/>
    </xf>
    <xf numFmtId="38" fontId="1" fillId="0" borderId="0" xfId="34" applyFont="1" applyBorder="1" applyAlignment="1">
      <alignment horizontal="left"/>
    </xf>
    <xf numFmtId="38" fontId="1" fillId="0" borderId="0" xfId="34" applyFont="1" applyBorder="1" applyAlignment="1"/>
    <xf numFmtId="38" fontId="1" fillId="0" borderId="0" xfId="34" applyFont="1" applyBorder="1"/>
    <xf numFmtId="38" fontId="1" fillId="0" borderId="29" xfId="34" applyFont="1" applyBorder="1" applyAlignment="1">
      <alignment horizontal="left" vertical="center"/>
    </xf>
    <xf numFmtId="38" fontId="1" fillId="0" borderId="29" xfId="34" applyFont="1" applyBorder="1" applyAlignment="1">
      <alignment horizontal="center" vertical="top" textRotation="255"/>
    </xf>
    <xf numFmtId="38" fontId="1" fillId="0" borderId="12" xfId="34" applyFont="1" applyBorder="1" applyAlignment="1">
      <alignment horizontal="left" vertical="center" wrapText="1"/>
    </xf>
    <xf numFmtId="38" fontId="3" fillId="0" borderId="55" xfId="34" applyFont="1" applyBorder="1" applyAlignment="1">
      <alignment horizontal="center" vertical="top" textRotation="255" wrapText="1"/>
    </xf>
    <xf numFmtId="38" fontId="1" fillId="0" borderId="0" xfId="34" applyFont="1" applyBorder="1" applyAlignment="1">
      <alignment horizontal="center" vertical="top" textRotation="255"/>
    </xf>
    <xf numFmtId="38" fontId="1" fillId="0" borderId="23" xfId="34" applyFont="1" applyBorder="1" applyAlignment="1">
      <alignment horizontal="center" vertical="top" textRotation="255"/>
    </xf>
    <xf numFmtId="38" fontId="1" fillId="0" borderId="23" xfId="34" applyFont="1" applyBorder="1" applyAlignment="1">
      <alignment horizontal="center" vertical="top" textRotation="255" wrapText="1"/>
    </xf>
    <xf numFmtId="38" fontId="1" fillId="0" borderId="0" xfId="34" applyFont="1" applyFill="1" applyBorder="1" applyAlignment="1">
      <alignment horizontal="right" vertical="center"/>
    </xf>
    <xf numFmtId="38" fontId="1" fillId="0" borderId="23" xfId="34" applyFont="1" applyBorder="1" applyAlignment="1">
      <alignment horizontal="left" vertical="center"/>
    </xf>
    <xf numFmtId="0" fontId="3" fillId="0" borderId="56" xfId="44" applyFont="1" applyBorder="1" applyAlignment="1">
      <alignment vertical="top"/>
    </xf>
    <xf numFmtId="38" fontId="1" fillId="24" borderId="23" xfId="34" applyFont="1" applyFill="1" applyBorder="1" applyAlignment="1">
      <alignment horizontal="right" vertical="center"/>
    </xf>
    <xf numFmtId="38" fontId="1" fillId="24" borderId="57" xfId="34" applyFont="1" applyFill="1" applyBorder="1" applyAlignment="1">
      <alignment horizontal="right" vertical="center"/>
    </xf>
    <xf numFmtId="38" fontId="1" fillId="24" borderId="58" xfId="34" applyFont="1" applyFill="1" applyBorder="1" applyAlignment="1">
      <alignment horizontal="right" vertical="center"/>
    </xf>
    <xf numFmtId="38" fontId="1" fillId="24" borderId="54" xfId="34" applyFont="1" applyFill="1" applyBorder="1" applyAlignment="1">
      <alignment horizontal="right" vertical="center"/>
    </xf>
    <xf numFmtId="38" fontId="1" fillId="24" borderId="59" xfId="34" applyFont="1" applyFill="1" applyBorder="1" applyAlignment="1">
      <alignment horizontal="right" vertical="center"/>
    </xf>
    <xf numFmtId="38" fontId="1" fillId="24" borderId="60" xfId="34" applyFont="1" applyFill="1" applyBorder="1" applyAlignment="1">
      <alignment horizontal="right" vertical="center"/>
    </xf>
    <xf numFmtId="38" fontId="1" fillId="24" borderId="61" xfId="34" applyFont="1" applyFill="1" applyBorder="1" applyAlignment="1">
      <alignment horizontal="right" vertical="center"/>
    </xf>
    <xf numFmtId="38" fontId="1" fillId="24" borderId="62" xfId="34" applyFont="1" applyFill="1" applyBorder="1" applyAlignment="1">
      <alignment horizontal="right" vertical="center"/>
    </xf>
    <xf numFmtId="38" fontId="1" fillId="0" borderId="23" xfId="34" applyFont="1" applyFill="1" applyBorder="1" applyAlignment="1">
      <alignment horizontal="right" vertical="center"/>
    </xf>
    <xf numFmtId="38" fontId="1" fillId="0" borderId="0" xfId="34" applyFont="1" applyBorder="1" applyAlignment="1">
      <alignment vertical="center"/>
    </xf>
    <xf numFmtId="0" fontId="1" fillId="0" borderId="0" xfId="44" applyFont="1" applyAlignment="1">
      <alignment vertical="center"/>
    </xf>
    <xf numFmtId="38" fontId="1" fillId="0" borderId="0" xfId="34" applyFont="1" applyBorder="1" applyAlignment="1">
      <alignment horizontal="left" vertical="center"/>
    </xf>
    <xf numFmtId="0" fontId="1" fillId="0" borderId="0" xfId="44" applyFont="1" applyBorder="1" applyAlignment="1">
      <alignment vertical="center"/>
    </xf>
    <xf numFmtId="38" fontId="1" fillId="25" borderId="23" xfId="34" applyFont="1" applyFill="1" applyBorder="1" applyAlignment="1">
      <alignment horizontal="left" vertical="center"/>
    </xf>
    <xf numFmtId="38" fontId="24" fillId="0" borderId="23" xfId="34" applyFont="1" applyFill="1" applyBorder="1" applyAlignment="1">
      <alignment horizontal="right"/>
    </xf>
    <xf numFmtId="38" fontId="24" fillId="24" borderId="23" xfId="34" applyFont="1" applyFill="1" applyBorder="1" applyAlignment="1">
      <alignment horizontal="right" vertical="center"/>
    </xf>
    <xf numFmtId="38" fontId="24" fillId="24" borderId="57" xfId="34" applyFont="1" applyFill="1" applyBorder="1" applyAlignment="1">
      <alignment horizontal="right" vertical="center"/>
    </xf>
    <xf numFmtId="38" fontId="24" fillId="24" borderId="58" xfId="34" applyFont="1" applyFill="1" applyBorder="1" applyAlignment="1">
      <alignment horizontal="right" vertical="center"/>
    </xf>
    <xf numFmtId="38" fontId="24" fillId="24" borderId="54" xfId="34" applyFont="1" applyFill="1" applyBorder="1" applyAlignment="1">
      <alignment horizontal="right" vertical="center"/>
    </xf>
    <xf numFmtId="38" fontId="24" fillId="24" borderId="59" xfId="34" applyFont="1" applyFill="1" applyBorder="1" applyAlignment="1">
      <alignment horizontal="right" vertical="center"/>
    </xf>
    <xf numFmtId="38" fontId="24" fillId="24" borderId="60" xfId="34" applyFont="1" applyFill="1" applyBorder="1" applyAlignment="1">
      <alignment horizontal="right" vertical="center"/>
    </xf>
    <xf numFmtId="38" fontId="24" fillId="24" borderId="61" xfId="34" applyFont="1" applyFill="1" applyBorder="1" applyAlignment="1">
      <alignment horizontal="right" vertical="center"/>
    </xf>
    <xf numFmtId="38" fontId="24" fillId="25" borderId="23" xfId="34" applyFont="1" applyFill="1" applyBorder="1" applyAlignment="1">
      <alignment horizontal="right" vertical="center"/>
    </xf>
    <xf numFmtId="38" fontId="1" fillId="25" borderId="58" xfId="34" applyFont="1" applyFill="1" applyBorder="1" applyAlignment="1">
      <alignment horizontal="right" vertical="center"/>
    </xf>
    <xf numFmtId="38" fontId="1" fillId="25" borderId="23" xfId="34" applyFont="1" applyFill="1" applyBorder="1" applyAlignment="1">
      <alignment horizontal="right" vertical="center"/>
    </xf>
    <xf numFmtId="38" fontId="1" fillId="0" borderId="0" xfId="34" applyFont="1" applyFill="1" applyAlignment="1"/>
    <xf numFmtId="0" fontId="1" fillId="0" borderId="0" xfId="44" applyFont="1" applyFill="1"/>
    <xf numFmtId="38" fontId="24" fillId="0" borderId="23" xfId="34" applyFont="1" applyFill="1" applyBorder="1" applyAlignment="1">
      <alignment horizontal="right" vertical="center"/>
    </xf>
    <xf numFmtId="38" fontId="1" fillId="0" borderId="0" xfId="34" applyFont="1" applyFill="1" applyBorder="1"/>
    <xf numFmtId="38" fontId="24" fillId="24" borderId="23" xfId="34" applyFont="1" applyFill="1" applyBorder="1" applyAlignment="1">
      <alignment horizontal="right"/>
    </xf>
    <xf numFmtId="0" fontId="3" fillId="0" borderId="6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" fillId="0" borderId="67" xfId="34" applyFont="1" applyBorder="1" applyAlignment="1">
      <alignment horizontal="center" vertical="center"/>
    </xf>
    <xf numFmtId="38" fontId="1" fillId="0" borderId="68" xfId="34" applyFont="1" applyBorder="1" applyAlignment="1">
      <alignment horizontal="center" vertical="center"/>
    </xf>
    <xf numFmtId="0" fontId="1" fillId="0" borderId="69" xfId="44" applyFont="1" applyBorder="1" applyAlignment="1">
      <alignment horizontal="center" vertical="center"/>
    </xf>
    <xf numFmtId="38" fontId="3" fillId="0" borderId="72" xfId="34" applyFont="1" applyBorder="1" applyAlignment="1">
      <alignment horizontal="center" vertical="top" textRotation="255" wrapText="1"/>
    </xf>
    <xf numFmtId="38" fontId="3" fillId="0" borderId="61" xfId="34" applyFont="1" applyBorder="1" applyAlignment="1">
      <alignment horizontal="center" vertical="top" textRotation="255" wrapText="1"/>
    </xf>
    <xf numFmtId="38" fontId="1" fillId="0" borderId="65" xfId="34" applyFont="1" applyBorder="1" applyAlignment="1">
      <alignment horizontal="center" vertical="top" textRotation="255"/>
    </xf>
    <xf numFmtId="38" fontId="1" fillId="0" borderId="66" xfId="34" applyFont="1" applyBorder="1" applyAlignment="1">
      <alignment horizontal="center" vertical="top" textRotation="255"/>
    </xf>
    <xf numFmtId="38" fontId="1" fillId="0" borderId="29" xfId="34" applyFont="1" applyBorder="1" applyAlignment="1">
      <alignment horizontal="center" vertical="top" textRotation="255" wrapText="1"/>
    </xf>
    <xf numFmtId="38" fontId="1" fillId="0" borderId="31" xfId="34" applyFont="1" applyBorder="1" applyAlignment="1">
      <alignment horizontal="center" vertical="top" textRotation="255" wrapText="1"/>
    </xf>
    <xf numFmtId="38" fontId="1" fillId="0" borderId="29" xfId="34" applyFont="1" applyBorder="1" applyAlignment="1">
      <alignment horizontal="center" vertical="top" textRotation="255"/>
    </xf>
    <xf numFmtId="38" fontId="1" fillId="0" borderId="12" xfId="34" applyFont="1" applyBorder="1" applyAlignment="1">
      <alignment horizontal="center" vertical="top" textRotation="255"/>
    </xf>
    <xf numFmtId="38" fontId="1" fillId="0" borderId="70" xfId="34" applyFont="1" applyBorder="1" applyAlignment="1">
      <alignment horizontal="center" vertical="top" textRotation="255"/>
    </xf>
    <xf numFmtId="38" fontId="1" fillId="0" borderId="71" xfId="34" applyFont="1" applyBorder="1" applyAlignment="1">
      <alignment horizontal="center" vertical="top" textRotation="255"/>
    </xf>
    <xf numFmtId="38" fontId="1" fillId="0" borderId="73" xfId="34" applyFont="1" applyFill="1" applyBorder="1" applyAlignment="1">
      <alignment horizontal="center" vertical="center" textRotation="255"/>
    </xf>
    <xf numFmtId="38" fontId="1" fillId="0" borderId="74" xfId="34" applyFont="1" applyFill="1" applyBorder="1" applyAlignment="1">
      <alignment horizontal="center" vertical="center" textRotation="255"/>
    </xf>
    <xf numFmtId="38" fontId="1" fillId="0" borderId="75" xfId="34" applyFont="1" applyFill="1" applyBorder="1" applyAlignment="1">
      <alignment horizontal="center" vertical="center"/>
    </xf>
    <xf numFmtId="38" fontId="1" fillId="0" borderId="76" xfId="34" applyFont="1" applyFill="1" applyBorder="1" applyAlignment="1">
      <alignment horizontal="center" vertical="center"/>
    </xf>
    <xf numFmtId="38" fontId="1" fillId="0" borderId="77" xfId="34" applyFont="1" applyFill="1" applyBorder="1" applyAlignment="1">
      <alignment horizontal="center" vertical="center"/>
    </xf>
    <xf numFmtId="38" fontId="1" fillId="0" borderId="78" xfId="34" applyFont="1" applyBorder="1" applyAlignment="1">
      <alignment horizontal="center" vertical="top" textRotation="255"/>
    </xf>
    <xf numFmtId="38" fontId="1" fillId="0" borderId="75" xfId="34" applyFont="1" applyBorder="1" applyAlignment="1">
      <alignment horizontal="center" vertical="center"/>
    </xf>
    <xf numFmtId="38" fontId="1" fillId="0" borderId="76" xfId="34" applyFont="1" applyBorder="1" applyAlignment="1">
      <alignment horizontal="center" vertical="center"/>
    </xf>
    <xf numFmtId="38" fontId="1" fillId="0" borderId="77" xfId="34" applyFont="1" applyBorder="1" applyAlignment="1">
      <alignment horizontal="center" vertical="center"/>
    </xf>
    <xf numFmtId="38" fontId="24" fillId="0" borderId="65" xfId="34" applyFont="1" applyFill="1" applyBorder="1" applyAlignment="1">
      <alignment horizontal="center" vertical="top" textRotation="255" wrapText="1"/>
    </xf>
    <xf numFmtId="38" fontId="24" fillId="0" borderId="66" xfId="34" applyFont="1" applyFill="1" applyBorder="1" applyAlignment="1">
      <alignment horizontal="center" vertical="top" textRotation="255" wrapText="1"/>
    </xf>
    <xf numFmtId="38" fontId="1" fillId="0" borderId="65" xfId="34" applyFont="1" applyFill="1" applyBorder="1" applyAlignment="1">
      <alignment horizontal="center" vertical="top" textRotation="255"/>
    </xf>
    <xf numFmtId="38" fontId="1" fillId="0" borderId="66" xfId="34" applyFont="1" applyFill="1" applyBorder="1" applyAlignment="1">
      <alignment horizontal="center" vertical="top" textRotation="255"/>
    </xf>
    <xf numFmtId="38" fontId="1" fillId="0" borderId="65" xfId="34" applyFont="1" applyFill="1" applyBorder="1" applyAlignment="1">
      <alignment horizontal="center" vertical="center"/>
    </xf>
    <xf numFmtId="38" fontId="1" fillId="0" borderId="66" xfId="34" applyFont="1" applyFill="1" applyBorder="1" applyAlignment="1">
      <alignment horizontal="center" vertical="center"/>
    </xf>
    <xf numFmtId="38" fontId="1" fillId="0" borderId="60" xfId="34" applyFont="1" applyFill="1" applyBorder="1" applyAlignment="1">
      <alignment horizontal="right"/>
    </xf>
    <xf numFmtId="38" fontId="1" fillId="0" borderId="12" xfId="34" applyFont="1" applyBorder="1" applyAlignment="1">
      <alignment horizontal="center" vertical="top" textRotation="255" wrapText="1"/>
    </xf>
    <xf numFmtId="38" fontId="1" fillId="0" borderId="65" xfId="34" applyFont="1" applyBorder="1" applyAlignment="1">
      <alignment horizontal="center" vertical="top" textRotation="255" wrapText="1"/>
    </xf>
    <xf numFmtId="38" fontId="1" fillId="0" borderId="81" xfId="34" applyFont="1" applyBorder="1" applyAlignment="1">
      <alignment horizontal="center" vertical="top" textRotation="255"/>
    </xf>
    <xf numFmtId="38" fontId="1" fillId="0" borderId="82" xfId="34" applyFont="1" applyBorder="1" applyAlignment="1">
      <alignment horizontal="center" vertical="top" textRotation="255"/>
    </xf>
    <xf numFmtId="38" fontId="1" fillId="0" borderId="83" xfId="34" applyFont="1" applyFill="1" applyBorder="1" applyAlignment="1">
      <alignment horizontal="center" vertical="center"/>
    </xf>
    <xf numFmtId="38" fontId="1" fillId="0" borderId="74" xfId="34" applyFont="1" applyFill="1" applyBorder="1" applyAlignment="1">
      <alignment horizontal="center" vertical="center"/>
    </xf>
    <xf numFmtId="38" fontId="1" fillId="0" borderId="57" xfId="34" applyFont="1" applyBorder="1" applyAlignment="1">
      <alignment horizontal="center" vertical="center"/>
    </xf>
    <xf numFmtId="38" fontId="1" fillId="0" borderId="62" xfId="34" applyFont="1" applyBorder="1" applyAlignment="1">
      <alignment horizontal="center" vertical="center"/>
    </xf>
    <xf numFmtId="38" fontId="1" fillId="0" borderId="84" xfId="34" applyFont="1" applyBorder="1" applyAlignment="1">
      <alignment horizontal="center" vertical="center"/>
    </xf>
    <xf numFmtId="38" fontId="1" fillId="0" borderId="85" xfId="34" applyFont="1" applyBorder="1" applyAlignment="1">
      <alignment horizontal="center" vertical="center"/>
    </xf>
    <xf numFmtId="38" fontId="1" fillId="0" borderId="78" xfId="34" applyFont="1" applyBorder="1" applyAlignment="1">
      <alignment horizontal="center" vertical="top" textRotation="255" wrapText="1"/>
    </xf>
    <xf numFmtId="38" fontId="1" fillId="0" borderId="79" xfId="34" applyFont="1" applyBorder="1" applyAlignment="1">
      <alignment horizontal="center" vertical="top" textRotation="255"/>
    </xf>
    <xf numFmtId="38" fontId="1" fillId="0" borderId="80" xfId="34" applyFont="1" applyBorder="1" applyAlignment="1">
      <alignment horizontal="center" vertical="top" textRotation="255"/>
    </xf>
    <xf numFmtId="38" fontId="1" fillId="0" borderId="29" xfId="34" applyFont="1" applyBorder="1" applyAlignment="1">
      <alignment horizontal="center" vertical="center"/>
    </xf>
    <xf numFmtId="0" fontId="1" fillId="0" borderId="29" xfId="44" applyFont="1" applyBorder="1" applyAlignment="1">
      <alignment horizontal="center" vertical="center"/>
    </xf>
    <xf numFmtId="38" fontId="1" fillId="0" borderId="65" xfId="34" applyFont="1" applyFill="1" applyBorder="1" applyAlignment="1">
      <alignment horizontal="center" vertical="top" textRotation="255" wrapText="1"/>
    </xf>
    <xf numFmtId="38" fontId="1" fillId="0" borderId="81" xfId="34" applyFont="1" applyFill="1" applyBorder="1" applyAlignment="1">
      <alignment horizontal="center" vertical="top" textRotation="255"/>
    </xf>
    <xf numFmtId="38" fontId="1" fillId="0" borderId="82" xfId="34" applyFont="1" applyFill="1" applyBorder="1" applyAlignment="1">
      <alignment horizontal="center" vertical="top" textRotation="255"/>
    </xf>
    <xf numFmtId="38" fontId="1" fillId="0" borderId="83" xfId="34" applyFont="1" applyFill="1" applyBorder="1" applyAlignment="1">
      <alignment horizontal="center" vertical="top" textRotation="255" wrapText="1"/>
    </xf>
    <xf numFmtId="38" fontId="1" fillId="0" borderId="87" xfId="34" applyFont="1" applyFill="1" applyBorder="1" applyAlignment="1">
      <alignment horizontal="center" vertical="top" textRotation="255" wrapText="1"/>
    </xf>
    <xf numFmtId="38" fontId="1" fillId="0" borderId="78" xfId="34" applyFont="1" applyFill="1" applyBorder="1" applyAlignment="1">
      <alignment horizontal="center" vertical="top" textRotation="255"/>
    </xf>
    <xf numFmtId="38" fontId="1" fillId="0" borderId="78" xfId="34" applyFont="1" applyFill="1" applyBorder="1" applyAlignment="1">
      <alignment horizontal="center" vertical="top" textRotation="255" wrapText="1"/>
    </xf>
    <xf numFmtId="38" fontId="1" fillId="0" borderId="86" xfId="34" applyFont="1" applyFill="1" applyBorder="1" applyAlignment="1">
      <alignment horizontal="center" vertical="top" textRotation="255"/>
    </xf>
    <xf numFmtId="38" fontId="1" fillId="0" borderId="54" xfId="34" applyFont="1" applyFill="1" applyBorder="1" applyAlignment="1">
      <alignment horizontal="center" vertical="center"/>
    </xf>
    <xf numFmtId="38" fontId="1" fillId="0" borderId="57" xfId="34" applyFont="1" applyFill="1" applyBorder="1" applyAlignment="1">
      <alignment horizontal="center" vertical="center"/>
    </xf>
    <xf numFmtId="0" fontId="1" fillId="0" borderId="62" xfId="44" applyFont="1" applyFill="1" applyBorder="1" applyAlignment="1">
      <alignment horizontal="center" vertical="center"/>
    </xf>
    <xf numFmtId="38" fontId="1" fillId="0" borderId="68" xfId="34" applyFont="1" applyFill="1" applyBorder="1" applyAlignment="1">
      <alignment horizontal="center" vertical="center"/>
    </xf>
    <xf numFmtId="38" fontId="1" fillId="0" borderId="79" xfId="34" applyFont="1" applyFill="1" applyBorder="1" applyAlignment="1">
      <alignment horizontal="center" vertical="center"/>
    </xf>
    <xf numFmtId="38" fontId="1" fillId="0" borderId="29" xfId="34" applyFont="1" applyFill="1" applyBorder="1" applyAlignment="1">
      <alignment horizontal="center" vertical="top" textRotation="255" wrapText="1"/>
    </xf>
    <xf numFmtId="38" fontId="1" fillId="0" borderId="12" xfId="34" applyFont="1" applyFill="1" applyBorder="1" applyAlignment="1">
      <alignment horizontal="center" vertical="top" textRotation="255" wrapText="1"/>
    </xf>
    <xf numFmtId="38" fontId="1" fillId="0" borderId="31" xfId="34" applyFont="1" applyFill="1" applyBorder="1" applyAlignment="1">
      <alignment horizontal="center" vertical="top" textRotation="255" wrapText="1"/>
    </xf>
    <xf numFmtId="38" fontId="1" fillId="0" borderId="62" xfId="34" applyFont="1" applyFill="1" applyBorder="1" applyAlignment="1">
      <alignment horizontal="center" vertical="center"/>
    </xf>
    <xf numFmtId="38" fontId="1" fillId="0" borderId="84" xfId="34" applyFont="1" applyFill="1" applyBorder="1" applyAlignment="1">
      <alignment horizontal="center" vertical="center"/>
    </xf>
    <xf numFmtId="38" fontId="1" fillId="0" borderId="85" xfId="34" applyFont="1" applyFill="1" applyBorder="1" applyAlignment="1">
      <alignment horizontal="center" vertical="center"/>
    </xf>
    <xf numFmtId="38" fontId="1" fillId="0" borderId="29" xfId="34" applyFont="1" applyFill="1" applyBorder="1" applyAlignment="1">
      <alignment horizontal="center" vertical="top" textRotation="255"/>
    </xf>
    <xf numFmtId="38" fontId="1" fillId="0" borderId="12" xfId="34" applyFont="1" applyFill="1" applyBorder="1" applyAlignment="1">
      <alignment horizontal="center" vertical="top" textRotation="255"/>
    </xf>
    <xf numFmtId="38" fontId="1" fillId="0" borderId="70" xfId="34" applyFont="1" applyFill="1" applyBorder="1" applyAlignment="1">
      <alignment horizontal="center" vertical="top" textRotation="255"/>
    </xf>
    <xf numFmtId="38" fontId="1" fillId="0" borderId="71" xfId="34" applyFont="1" applyFill="1" applyBorder="1" applyAlignment="1">
      <alignment horizontal="center" vertical="top" textRotation="255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180</v>
      </c>
    </row>
    <row r="3" spans="1:7" s="1" customFormat="1" ht="13.5" customHeight="1" x14ac:dyDescent="0.2">
      <c r="A3" s="135" t="s">
        <v>46</v>
      </c>
      <c r="B3" s="136"/>
      <c r="C3" s="149" t="s">
        <v>47</v>
      </c>
      <c r="D3" s="141" t="s">
        <v>33</v>
      </c>
      <c r="E3" s="141" t="s">
        <v>179</v>
      </c>
      <c r="F3" s="144" t="s">
        <v>181</v>
      </c>
      <c r="G3" s="144" t="s">
        <v>4</v>
      </c>
    </row>
    <row r="4" spans="1:7" s="1" customFormat="1" ht="11.25" customHeight="1" x14ac:dyDescent="0.2">
      <c r="A4" s="137"/>
      <c r="B4" s="138"/>
      <c r="C4" s="150"/>
      <c r="D4" s="152"/>
      <c r="E4" s="142"/>
      <c r="F4" s="147"/>
      <c r="G4" s="145"/>
    </row>
    <row r="5" spans="1:7" s="1" customFormat="1" ht="11.5" thickBot="1" x14ac:dyDescent="0.25">
      <c r="A5" s="139"/>
      <c r="B5" s="140"/>
      <c r="C5" s="151"/>
      <c r="D5" s="153"/>
      <c r="E5" s="143"/>
      <c r="F5" s="148"/>
      <c r="G5" s="146"/>
    </row>
    <row r="6" spans="1:7" s="1" customFormat="1" ht="18" customHeight="1" x14ac:dyDescent="0.2">
      <c r="A6" s="26" t="s">
        <v>90</v>
      </c>
      <c r="B6" s="14" t="s">
        <v>48</v>
      </c>
      <c r="C6" s="63">
        <v>1</v>
      </c>
      <c r="D6" s="64" t="s">
        <v>49</v>
      </c>
      <c r="E6" s="65"/>
      <c r="F6" s="65" t="s">
        <v>164</v>
      </c>
      <c r="G6" s="65"/>
    </row>
    <row r="7" spans="1:7" s="1" customFormat="1" ht="18" customHeight="1" x14ac:dyDescent="0.2">
      <c r="A7" s="26" t="s">
        <v>91</v>
      </c>
      <c r="B7" s="14"/>
      <c r="C7" s="54">
        <v>2</v>
      </c>
      <c r="D7" s="34" t="s">
        <v>50</v>
      </c>
      <c r="E7" s="68"/>
      <c r="F7" s="66" t="s">
        <v>182</v>
      </c>
      <c r="G7" s="68"/>
    </row>
    <row r="8" spans="1:7" s="1" customFormat="1" ht="18" customHeight="1" thickBot="1" x14ac:dyDescent="0.25">
      <c r="A8" s="26" t="s">
        <v>92</v>
      </c>
      <c r="B8" s="14"/>
      <c r="C8" s="55">
        <v>3</v>
      </c>
      <c r="D8" s="25" t="s">
        <v>51</v>
      </c>
      <c r="E8" s="67"/>
      <c r="F8" s="15"/>
      <c r="G8" s="67"/>
    </row>
    <row r="9" spans="1:7" s="1" customFormat="1" ht="18" customHeight="1" x14ac:dyDescent="0.2">
      <c r="A9" s="45" t="s">
        <v>117</v>
      </c>
      <c r="B9" s="19" t="s">
        <v>165</v>
      </c>
      <c r="C9" s="29">
        <v>4</v>
      </c>
      <c r="D9" s="11" t="s">
        <v>52</v>
      </c>
      <c r="E9" s="39"/>
      <c r="F9" s="66" t="s">
        <v>183</v>
      </c>
      <c r="G9" s="66"/>
    </row>
    <row r="10" spans="1:7" s="1" customFormat="1" ht="18" customHeight="1" x14ac:dyDescent="0.2">
      <c r="A10" s="45" t="s">
        <v>93</v>
      </c>
      <c r="B10" s="7"/>
      <c r="C10" s="27">
        <v>5</v>
      </c>
      <c r="D10" s="8" t="s">
        <v>53</v>
      </c>
      <c r="E10" s="69"/>
      <c r="F10" s="66" t="s">
        <v>153</v>
      </c>
      <c r="G10" s="69"/>
    </row>
    <row r="11" spans="1:7" s="1" customFormat="1" ht="28" customHeight="1" x14ac:dyDescent="0.2">
      <c r="A11" s="45" t="s">
        <v>94</v>
      </c>
      <c r="B11" s="7"/>
      <c r="C11" s="27">
        <v>6</v>
      </c>
      <c r="D11" s="41" t="s">
        <v>54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55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56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57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58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59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118</v>
      </c>
      <c r="D17" s="8" t="s">
        <v>60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119</v>
      </c>
      <c r="D18" s="8" t="s">
        <v>61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120</v>
      </c>
      <c r="D19" s="8" t="s">
        <v>62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63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121</v>
      </c>
      <c r="D21" s="8" t="s">
        <v>64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122</v>
      </c>
      <c r="D22" s="8" t="s">
        <v>65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123</v>
      </c>
      <c r="D23" s="8" t="s">
        <v>66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67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68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69</v>
      </c>
      <c r="E26" s="38"/>
      <c r="F26" s="15"/>
      <c r="G26" s="67"/>
    </row>
    <row r="27" spans="1:7" s="1" customFormat="1" ht="18" customHeight="1" x14ac:dyDescent="0.2">
      <c r="A27" s="28" t="s">
        <v>95</v>
      </c>
      <c r="B27" s="33" t="s">
        <v>166</v>
      </c>
      <c r="C27" s="29">
        <v>18</v>
      </c>
      <c r="D27" s="11" t="s">
        <v>70</v>
      </c>
      <c r="E27" s="65" t="s">
        <v>177</v>
      </c>
      <c r="F27" s="65" t="s">
        <v>154</v>
      </c>
      <c r="G27" s="65" t="s">
        <v>2</v>
      </c>
    </row>
    <row r="28" spans="1:7" s="1" customFormat="1" ht="18" customHeight="1" x14ac:dyDescent="0.2">
      <c r="A28" s="45" t="s">
        <v>96</v>
      </c>
      <c r="B28" s="7"/>
      <c r="C28" s="27">
        <v>19</v>
      </c>
      <c r="D28" s="8" t="s">
        <v>5</v>
      </c>
      <c r="E28" s="68" t="s">
        <v>177</v>
      </c>
      <c r="F28" s="66" t="s">
        <v>155</v>
      </c>
      <c r="G28" s="68" t="s">
        <v>2</v>
      </c>
    </row>
    <row r="29" spans="1:7" s="1" customFormat="1" ht="18" customHeight="1" x14ac:dyDescent="0.2">
      <c r="A29" s="45" t="s">
        <v>97</v>
      </c>
      <c r="B29" s="7"/>
      <c r="C29" s="17">
        <v>20</v>
      </c>
      <c r="D29" s="4" t="s">
        <v>6</v>
      </c>
      <c r="E29" s="68" t="s">
        <v>177</v>
      </c>
      <c r="F29" s="16"/>
      <c r="G29" s="68" t="s">
        <v>2</v>
      </c>
    </row>
    <row r="30" spans="1:7" s="1" customFormat="1" ht="18" customHeight="1" x14ac:dyDescent="0.2">
      <c r="A30" s="45" t="s">
        <v>98</v>
      </c>
      <c r="B30" s="7"/>
      <c r="C30" s="17">
        <v>21</v>
      </c>
      <c r="D30" s="4" t="s">
        <v>71</v>
      </c>
      <c r="E30" s="68"/>
      <c r="F30" s="16"/>
      <c r="G30" s="68"/>
    </row>
    <row r="31" spans="1:7" s="1" customFormat="1" ht="18" customHeight="1" x14ac:dyDescent="0.2">
      <c r="A31" s="45" t="s">
        <v>99</v>
      </c>
      <c r="B31" s="7"/>
      <c r="C31" s="17">
        <v>22</v>
      </c>
      <c r="D31" s="4" t="s">
        <v>72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200</v>
      </c>
      <c r="E32" s="69"/>
      <c r="F32" s="16"/>
      <c r="G32" s="69"/>
    </row>
    <row r="33" spans="1:7" s="1" customFormat="1" ht="18" customHeight="1" x14ac:dyDescent="0.2">
      <c r="A33" s="45"/>
      <c r="B33" s="33" t="s">
        <v>167</v>
      </c>
      <c r="C33" s="29">
        <v>24</v>
      </c>
      <c r="D33" s="11" t="s">
        <v>73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7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137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202</v>
      </c>
      <c r="D36" s="12" t="s">
        <v>203</v>
      </c>
      <c r="E36" s="68" t="s">
        <v>193</v>
      </c>
      <c r="F36" s="16"/>
      <c r="G36" s="68" t="s">
        <v>2</v>
      </c>
    </row>
    <row r="37" spans="1:7" s="1" customFormat="1" ht="18" customHeight="1" thickBot="1" x14ac:dyDescent="0.25">
      <c r="A37" s="45"/>
      <c r="B37" s="7"/>
      <c r="C37" s="24" t="s">
        <v>201</v>
      </c>
      <c r="D37" s="12" t="s">
        <v>204</v>
      </c>
      <c r="E37" s="67"/>
      <c r="F37" s="15"/>
      <c r="G37" s="67"/>
    </row>
    <row r="38" spans="1:7" s="1" customFormat="1" ht="18" customHeight="1" x14ac:dyDescent="0.2">
      <c r="A38" s="45"/>
      <c r="B38" s="33" t="s">
        <v>100</v>
      </c>
      <c r="C38" s="57" t="s">
        <v>151</v>
      </c>
      <c r="D38" s="11" t="s">
        <v>40</v>
      </c>
      <c r="E38" s="35" t="s">
        <v>177</v>
      </c>
      <c r="F38" s="65" t="s">
        <v>156</v>
      </c>
      <c r="G38" s="65" t="s">
        <v>2</v>
      </c>
    </row>
    <row r="39" spans="1:7" s="1" customFormat="1" ht="18" customHeight="1" x14ac:dyDescent="0.2">
      <c r="A39" s="45"/>
      <c r="B39" s="7"/>
      <c r="C39" s="59"/>
      <c r="D39" s="10" t="s">
        <v>143</v>
      </c>
      <c r="E39" s="39"/>
      <c r="F39" s="66" t="s">
        <v>184</v>
      </c>
      <c r="G39" s="66"/>
    </row>
    <row r="40" spans="1:7" s="1" customFormat="1" ht="18" customHeight="1" x14ac:dyDescent="0.2">
      <c r="A40" s="45"/>
      <c r="B40" s="7"/>
      <c r="C40" s="56"/>
      <c r="D40" s="60" t="s">
        <v>125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39</v>
      </c>
      <c r="D41" s="4" t="s">
        <v>8</v>
      </c>
      <c r="E41" s="69" t="s">
        <v>193</v>
      </c>
      <c r="F41" s="16"/>
      <c r="G41" s="69" t="s">
        <v>2</v>
      </c>
    </row>
    <row r="42" spans="1:7" s="1" customFormat="1" ht="18" customHeight="1" x14ac:dyDescent="0.2">
      <c r="A42" s="45"/>
      <c r="B42" s="7"/>
      <c r="C42" s="59"/>
      <c r="D42" s="10" t="s">
        <v>143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125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148</v>
      </c>
      <c r="D44" s="4" t="s">
        <v>41</v>
      </c>
      <c r="E44" s="66" t="s">
        <v>193</v>
      </c>
      <c r="F44" s="16"/>
      <c r="G44" s="66" t="s">
        <v>2</v>
      </c>
    </row>
    <row r="45" spans="1:7" s="1" customFormat="1" ht="18" customHeight="1" x14ac:dyDescent="0.2">
      <c r="A45" s="45"/>
      <c r="B45" s="7"/>
      <c r="C45" s="59"/>
      <c r="D45" s="12" t="s">
        <v>144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125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149</v>
      </c>
      <c r="D47" s="4" t="s">
        <v>9</v>
      </c>
      <c r="E47" s="69" t="s">
        <v>193</v>
      </c>
      <c r="F47" s="16"/>
      <c r="G47" s="69" t="s">
        <v>2</v>
      </c>
    </row>
    <row r="48" spans="1:7" s="1" customFormat="1" ht="18" customHeight="1" x14ac:dyDescent="0.2">
      <c r="A48" s="45"/>
      <c r="B48" s="7"/>
      <c r="C48" s="59"/>
      <c r="D48" s="12" t="s">
        <v>144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125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205</v>
      </c>
      <c r="E50" s="66" t="s">
        <v>193</v>
      </c>
      <c r="F50" s="16"/>
      <c r="G50" s="66" t="s">
        <v>3</v>
      </c>
    </row>
    <row r="51" spans="1:7" s="1" customFormat="1" ht="18" customHeight="1" x14ac:dyDescent="0.2">
      <c r="A51" s="45"/>
      <c r="B51" s="7"/>
      <c r="C51" s="17">
        <v>31</v>
      </c>
      <c r="D51" s="4" t="s">
        <v>42</v>
      </c>
      <c r="E51" s="68" t="s">
        <v>193</v>
      </c>
      <c r="F51" s="16"/>
      <c r="G51" s="68" t="s">
        <v>2</v>
      </c>
    </row>
    <row r="52" spans="1:7" s="1" customFormat="1" ht="18" customHeight="1" x14ac:dyDescent="0.2">
      <c r="A52" s="45"/>
      <c r="B52" s="7"/>
      <c r="C52" s="17">
        <v>32</v>
      </c>
      <c r="D52" s="4" t="s">
        <v>34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45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124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125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101</v>
      </c>
      <c r="C56" s="36" t="s">
        <v>206</v>
      </c>
      <c r="D56" s="53" t="s">
        <v>74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207</v>
      </c>
      <c r="D57" s="5" t="s">
        <v>74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10</v>
      </c>
      <c r="E58" s="66" t="s">
        <v>193</v>
      </c>
      <c r="F58" s="16"/>
      <c r="G58" s="66" t="s">
        <v>2</v>
      </c>
    </row>
    <row r="59" spans="1:7" s="1" customFormat="1" ht="18" customHeight="1" x14ac:dyDescent="0.2">
      <c r="A59" s="45"/>
      <c r="B59" s="7"/>
      <c r="C59" s="17">
        <v>36</v>
      </c>
      <c r="D59" s="4" t="s">
        <v>11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22</v>
      </c>
      <c r="E60" s="67"/>
      <c r="F60" s="15"/>
      <c r="G60" s="67"/>
    </row>
    <row r="61" spans="1:7" s="1" customFormat="1" ht="18" customHeight="1" x14ac:dyDescent="0.2">
      <c r="A61" s="45"/>
      <c r="B61" s="7" t="s">
        <v>168</v>
      </c>
      <c r="C61" s="31">
        <v>38</v>
      </c>
      <c r="D61" s="10" t="s">
        <v>208</v>
      </c>
      <c r="E61" s="66"/>
      <c r="F61" s="65" t="s">
        <v>157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75</v>
      </c>
      <c r="E62" s="73"/>
      <c r="F62" s="66" t="s">
        <v>185</v>
      </c>
      <c r="G62" s="73"/>
    </row>
    <row r="63" spans="1:7" s="1" customFormat="1" ht="18" customHeight="1" x14ac:dyDescent="0.2">
      <c r="A63" s="45"/>
      <c r="B63" s="7" t="s">
        <v>169</v>
      </c>
      <c r="C63" s="31">
        <v>40</v>
      </c>
      <c r="D63" s="10" t="s">
        <v>76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145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146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126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127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32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128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129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130</v>
      </c>
      <c r="E71" s="67"/>
      <c r="F71" s="15"/>
      <c r="G71" s="67"/>
    </row>
    <row r="72" spans="1:7" s="1" customFormat="1" ht="18" customHeight="1" x14ac:dyDescent="0.2">
      <c r="A72" s="45"/>
      <c r="B72" s="7" t="s">
        <v>170</v>
      </c>
      <c r="C72" s="31">
        <v>42</v>
      </c>
      <c r="D72" s="10" t="s">
        <v>77</v>
      </c>
      <c r="E72" s="39"/>
      <c r="F72" s="65" t="s">
        <v>158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78</v>
      </c>
      <c r="E73" s="68"/>
      <c r="F73" s="66" t="s">
        <v>186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79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80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81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82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83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84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12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13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14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15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16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150</v>
      </c>
      <c r="D85" s="12" t="s">
        <v>147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125</v>
      </c>
      <c r="E86" s="39"/>
      <c r="F86" s="15"/>
      <c r="G86" s="66"/>
    </row>
    <row r="87" spans="1:7" s="1" customFormat="1" ht="18" customHeight="1" x14ac:dyDescent="0.2">
      <c r="A87" s="45"/>
      <c r="B87" s="33" t="s">
        <v>171</v>
      </c>
      <c r="C87" s="29">
        <v>55</v>
      </c>
      <c r="D87" s="11" t="s">
        <v>17</v>
      </c>
      <c r="E87" s="40"/>
      <c r="F87" s="65" t="s">
        <v>159</v>
      </c>
      <c r="G87" s="65"/>
    </row>
    <row r="88" spans="1:7" s="1" customFormat="1" ht="18" customHeight="1" x14ac:dyDescent="0.2">
      <c r="A88" s="45"/>
      <c r="B88" s="7"/>
      <c r="C88" s="17" t="s">
        <v>152</v>
      </c>
      <c r="D88" s="4" t="s">
        <v>18</v>
      </c>
      <c r="E88" s="68"/>
      <c r="F88" s="66" t="s">
        <v>160</v>
      </c>
      <c r="G88" s="68"/>
    </row>
    <row r="89" spans="1:7" s="1" customFormat="1" ht="18" customHeight="1" thickBot="1" x14ac:dyDescent="0.25">
      <c r="A89" s="45"/>
      <c r="B89" s="46"/>
      <c r="C89" s="20" t="s">
        <v>85</v>
      </c>
      <c r="D89" s="42" t="s">
        <v>86</v>
      </c>
      <c r="E89" s="38"/>
      <c r="F89" s="16"/>
      <c r="G89" s="67"/>
    </row>
    <row r="90" spans="1:7" s="1" customFormat="1" ht="18" customHeight="1" x14ac:dyDescent="0.2">
      <c r="A90" s="45"/>
      <c r="B90" s="7" t="s">
        <v>172</v>
      </c>
      <c r="C90" s="76" t="s">
        <v>187</v>
      </c>
      <c r="D90" s="11" t="s">
        <v>190</v>
      </c>
      <c r="E90" s="39" t="s">
        <v>177</v>
      </c>
      <c r="F90" s="16"/>
      <c r="G90" s="66" t="s">
        <v>2</v>
      </c>
    </row>
    <row r="91" spans="1:7" s="1" customFormat="1" ht="18" customHeight="1" x14ac:dyDescent="0.2">
      <c r="A91" s="45"/>
      <c r="B91" s="7"/>
      <c r="C91" s="27" t="s">
        <v>188</v>
      </c>
      <c r="D91" s="8" t="s">
        <v>191</v>
      </c>
      <c r="E91" s="68" t="s">
        <v>193</v>
      </c>
      <c r="F91" s="16"/>
      <c r="G91" s="68" t="s">
        <v>2</v>
      </c>
    </row>
    <row r="92" spans="1:7" s="1" customFormat="1" ht="18" customHeight="1" x14ac:dyDescent="0.2">
      <c r="A92" s="45"/>
      <c r="B92" s="7"/>
      <c r="C92" s="27" t="s">
        <v>189</v>
      </c>
      <c r="D92" s="8" t="s">
        <v>192</v>
      </c>
      <c r="E92" s="68" t="s">
        <v>193</v>
      </c>
      <c r="F92" s="16"/>
      <c r="G92" s="68" t="s">
        <v>2</v>
      </c>
    </row>
    <row r="93" spans="1:7" s="1" customFormat="1" ht="18" customHeight="1" x14ac:dyDescent="0.2">
      <c r="A93" s="45"/>
      <c r="B93" s="7"/>
      <c r="C93" s="17">
        <v>58</v>
      </c>
      <c r="D93" s="4" t="s">
        <v>29</v>
      </c>
      <c r="E93" s="75" t="s">
        <v>193</v>
      </c>
      <c r="F93" s="16"/>
      <c r="G93" s="68" t="s">
        <v>2</v>
      </c>
    </row>
    <row r="94" spans="1:7" s="1" customFormat="1" ht="18" customHeight="1" x14ac:dyDescent="0.2">
      <c r="A94" s="45"/>
      <c r="B94" s="7"/>
      <c r="C94" s="17">
        <v>59</v>
      </c>
      <c r="D94" s="4" t="s">
        <v>30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31</v>
      </c>
      <c r="E95" s="69" t="s">
        <v>177</v>
      </c>
      <c r="F95" s="16"/>
      <c r="G95" s="69" t="s">
        <v>3</v>
      </c>
    </row>
    <row r="96" spans="1:7" s="1" customFormat="1" ht="18" customHeight="1" x14ac:dyDescent="0.2">
      <c r="A96" s="45"/>
      <c r="B96" s="7"/>
      <c r="C96" s="31"/>
      <c r="D96" s="12" t="s">
        <v>131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132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194</v>
      </c>
      <c r="D98" s="4" t="s">
        <v>196</v>
      </c>
      <c r="E98" s="66" t="s">
        <v>198</v>
      </c>
      <c r="F98" s="16"/>
      <c r="G98" s="66" t="s">
        <v>2</v>
      </c>
    </row>
    <row r="99" spans="1:7" s="1" customFormat="1" ht="18" customHeight="1" thickBot="1" x14ac:dyDescent="0.25">
      <c r="A99" s="45"/>
      <c r="B99" s="46"/>
      <c r="C99" s="20" t="s">
        <v>195</v>
      </c>
      <c r="D99" s="5" t="s">
        <v>197</v>
      </c>
      <c r="E99" s="73" t="s">
        <v>177</v>
      </c>
      <c r="F99" s="16"/>
      <c r="G99" s="73" t="s">
        <v>2</v>
      </c>
    </row>
    <row r="100" spans="1:7" s="1" customFormat="1" ht="18" customHeight="1" x14ac:dyDescent="0.2">
      <c r="A100" s="45"/>
      <c r="B100" s="7" t="s">
        <v>173</v>
      </c>
      <c r="C100" s="17">
        <v>62</v>
      </c>
      <c r="D100" s="4" t="s">
        <v>27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28</v>
      </c>
      <c r="E101" s="38"/>
      <c r="F101" s="15"/>
      <c r="G101" s="67"/>
    </row>
    <row r="102" spans="1:7" s="1" customFormat="1" ht="18" customHeight="1" x14ac:dyDescent="0.2">
      <c r="A102" s="45" t="s">
        <v>103</v>
      </c>
      <c r="B102" s="7" t="s">
        <v>102</v>
      </c>
      <c r="C102" s="31">
        <v>64</v>
      </c>
      <c r="D102" s="10" t="s">
        <v>38</v>
      </c>
      <c r="E102" s="65"/>
      <c r="F102" s="65" t="s">
        <v>161</v>
      </c>
      <c r="G102" s="65"/>
    </row>
    <row r="103" spans="1:7" s="1" customFormat="1" ht="18" customHeight="1" x14ac:dyDescent="0.2">
      <c r="A103" s="45" t="s">
        <v>104</v>
      </c>
      <c r="B103" s="7"/>
      <c r="C103" s="31"/>
      <c r="D103" s="12" t="s">
        <v>133</v>
      </c>
      <c r="E103" s="66"/>
      <c r="F103" s="66" t="s">
        <v>162</v>
      </c>
      <c r="G103" s="66"/>
    </row>
    <row r="104" spans="1:7" s="1" customFormat="1" ht="18" customHeight="1" x14ac:dyDescent="0.2">
      <c r="A104" s="45" t="s">
        <v>105</v>
      </c>
      <c r="B104" s="7"/>
      <c r="C104" s="31"/>
      <c r="D104" s="50" t="s">
        <v>134</v>
      </c>
      <c r="E104" s="66"/>
      <c r="F104" s="16"/>
      <c r="G104" s="66"/>
    </row>
    <row r="105" spans="1:7" s="1" customFormat="1" ht="18" customHeight="1" x14ac:dyDescent="0.2">
      <c r="A105" s="45" t="s">
        <v>142</v>
      </c>
      <c r="B105" s="7"/>
      <c r="C105" s="31"/>
      <c r="D105" s="10" t="s">
        <v>125</v>
      </c>
      <c r="E105" s="66"/>
      <c r="F105" s="16"/>
      <c r="G105" s="66"/>
    </row>
    <row r="106" spans="1:7" s="1" customFormat="1" ht="18" customHeight="1" x14ac:dyDescent="0.2">
      <c r="A106" s="45" t="s">
        <v>106</v>
      </c>
      <c r="B106" s="7"/>
      <c r="C106" s="24">
        <v>65</v>
      </c>
      <c r="D106" s="12" t="s">
        <v>138</v>
      </c>
      <c r="E106" s="68"/>
      <c r="F106" s="16"/>
      <c r="G106" s="68"/>
    </row>
    <row r="107" spans="1:7" s="1" customFormat="1" ht="18" customHeight="1" x14ac:dyDescent="0.2">
      <c r="A107" s="45" t="s">
        <v>107</v>
      </c>
      <c r="B107" s="7"/>
      <c r="C107" s="17">
        <v>66</v>
      </c>
      <c r="D107" s="4" t="s">
        <v>19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87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141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125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106</v>
      </c>
      <c r="C111" s="36">
        <v>68</v>
      </c>
      <c r="D111" s="53" t="s">
        <v>26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107</v>
      </c>
      <c r="C112" s="30">
        <v>69</v>
      </c>
      <c r="D112" s="13" t="s">
        <v>43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108</v>
      </c>
      <c r="C113" s="30">
        <v>70</v>
      </c>
      <c r="D113" s="13" t="s">
        <v>44</v>
      </c>
      <c r="E113" s="43"/>
      <c r="F113" s="15"/>
      <c r="G113" s="72"/>
    </row>
    <row r="114" spans="1:7" s="1" customFormat="1" ht="18" customHeight="1" thickBot="1" x14ac:dyDescent="0.25">
      <c r="A114" s="45" t="s">
        <v>109</v>
      </c>
      <c r="B114" s="6" t="s">
        <v>139</v>
      </c>
      <c r="C114" s="31">
        <v>71</v>
      </c>
      <c r="D114" s="10" t="s">
        <v>35</v>
      </c>
      <c r="E114" s="39"/>
      <c r="F114" s="65" t="s">
        <v>163</v>
      </c>
      <c r="G114" s="66"/>
    </row>
    <row r="115" spans="1:7" s="1" customFormat="1" ht="18" customHeight="1" x14ac:dyDescent="0.2">
      <c r="A115" s="45" t="s">
        <v>110</v>
      </c>
      <c r="B115" s="19" t="s">
        <v>174</v>
      </c>
      <c r="C115" s="36">
        <v>72</v>
      </c>
      <c r="D115" s="53" t="s">
        <v>23</v>
      </c>
      <c r="E115" s="35"/>
      <c r="F115" s="66" t="s">
        <v>199</v>
      </c>
      <c r="G115" s="65"/>
    </row>
    <row r="116" spans="1:7" s="1" customFormat="1" ht="18" customHeight="1" x14ac:dyDescent="0.2">
      <c r="A116" s="45" t="s">
        <v>111</v>
      </c>
      <c r="B116" s="6"/>
      <c r="C116" s="31"/>
      <c r="D116" s="12" t="s">
        <v>135</v>
      </c>
      <c r="E116" s="39"/>
      <c r="F116" s="16"/>
      <c r="G116" s="66"/>
    </row>
    <row r="117" spans="1:7" s="1" customFormat="1" ht="18" customHeight="1" x14ac:dyDescent="0.2">
      <c r="A117" s="45" t="s">
        <v>112</v>
      </c>
      <c r="B117" s="6"/>
      <c r="C117" s="31"/>
      <c r="D117" s="50" t="s">
        <v>136</v>
      </c>
      <c r="E117" s="39"/>
      <c r="F117" s="16"/>
      <c r="G117" s="66"/>
    </row>
    <row r="118" spans="1:7" s="1" customFormat="1" ht="18" customHeight="1" x14ac:dyDescent="0.2">
      <c r="A118" s="45" t="s">
        <v>113</v>
      </c>
      <c r="B118" s="6"/>
      <c r="C118" s="27"/>
      <c r="D118" s="10" t="s">
        <v>125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88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135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136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125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175</v>
      </c>
      <c r="C123" s="29">
        <v>74</v>
      </c>
      <c r="D123" s="11" t="s">
        <v>24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36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25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140</v>
      </c>
      <c r="C126" s="37">
        <v>77</v>
      </c>
      <c r="D126" s="18" t="s">
        <v>37</v>
      </c>
      <c r="E126" s="38"/>
      <c r="F126" s="16"/>
      <c r="G126" s="67"/>
    </row>
    <row r="127" spans="1:7" s="1" customFormat="1" ht="18" customHeight="1" thickBot="1" x14ac:dyDescent="0.25">
      <c r="A127" s="28" t="s">
        <v>114</v>
      </c>
      <c r="B127" s="9" t="s">
        <v>89</v>
      </c>
      <c r="C127" s="30">
        <v>78</v>
      </c>
      <c r="D127" s="13" t="s">
        <v>89</v>
      </c>
      <c r="E127" s="43"/>
      <c r="F127" s="16"/>
      <c r="G127" s="72"/>
    </row>
    <row r="128" spans="1:7" s="1" customFormat="1" ht="18" customHeight="1" x14ac:dyDescent="0.2">
      <c r="A128" s="49" t="s">
        <v>115</v>
      </c>
      <c r="B128" s="6" t="s">
        <v>176</v>
      </c>
      <c r="C128" s="27">
        <v>79</v>
      </c>
      <c r="D128" s="8" t="s">
        <v>20</v>
      </c>
      <c r="E128" s="39"/>
      <c r="F128" s="16"/>
      <c r="G128" s="66"/>
    </row>
    <row r="129" spans="1:7" s="1" customFormat="1" ht="18" customHeight="1" thickBot="1" x14ac:dyDescent="0.25">
      <c r="A129" s="48" t="s">
        <v>116</v>
      </c>
      <c r="B129" s="46"/>
      <c r="C129" s="20">
        <v>80</v>
      </c>
      <c r="D129" s="18" t="s">
        <v>21</v>
      </c>
      <c r="E129" s="73"/>
      <c r="F129" s="15"/>
      <c r="G129" s="73"/>
    </row>
  </sheetData>
  <customSheetViews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C27"/>
  <sheetViews>
    <sheetView showGridLines="0" view="pageBreakPreview" zoomScaleNormal="25" zoomScaleSheetLayoutView="100" workbookViewId="0">
      <pane xSplit="1" ySplit="6" topLeftCell="D7" activePane="bottomRight" state="frozen"/>
      <selection pane="topRight" activeCell="B1" sqref="B1"/>
      <selection pane="bottomLeft" activeCell="A7" sqref="A7"/>
      <selection pane="bottomRight" activeCell="T5" sqref="T5:AB5"/>
    </sheetView>
  </sheetViews>
  <sheetFormatPr defaultColWidth="11.26953125" defaultRowHeight="13" x14ac:dyDescent="0.2"/>
  <cols>
    <col min="1" max="1" width="11.26953125" style="81" customWidth="1"/>
    <col min="2" max="2" width="8.26953125" style="80" customWidth="1"/>
    <col min="3" max="5" width="6.453125" style="80" customWidth="1"/>
    <col min="6" max="7" width="5.90625" style="80" customWidth="1"/>
    <col min="8" max="8" width="6.453125" style="80" customWidth="1"/>
    <col min="9" max="11" width="5.90625" style="80" customWidth="1"/>
    <col min="12" max="15" width="6.453125" style="80" customWidth="1"/>
    <col min="16" max="18" width="5.90625" style="80" customWidth="1"/>
    <col min="19" max="20" width="6.453125" style="80" customWidth="1"/>
    <col min="21" max="22" width="5.90625" style="80" customWidth="1"/>
    <col min="23" max="23" width="6.453125" style="80" customWidth="1"/>
    <col min="24" max="28" width="5.90625" style="80" customWidth="1"/>
    <col min="29" max="29" width="11.26953125" style="94" customWidth="1"/>
    <col min="30" max="16384" width="11.26953125" style="80"/>
  </cols>
  <sheetData>
    <row r="1" spans="1:29" s="131" customFormat="1" x14ac:dyDescent="0.2">
      <c r="A1" s="86" t="s">
        <v>265</v>
      </c>
      <c r="B1" s="86"/>
      <c r="C1" s="86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82" t="s">
        <v>277</v>
      </c>
      <c r="Z1" s="182"/>
      <c r="AA1" s="182"/>
      <c r="AB1" s="182"/>
      <c r="AC1" s="133"/>
    </row>
    <row r="2" spans="1:29" ht="15" customHeight="1" x14ac:dyDescent="0.2">
      <c r="A2" s="95"/>
      <c r="B2" s="167" t="s">
        <v>210</v>
      </c>
      <c r="C2" s="169" t="s">
        <v>211</v>
      </c>
      <c r="D2" s="170"/>
      <c r="E2" s="170"/>
      <c r="F2" s="171"/>
      <c r="G2" s="172" t="s">
        <v>266</v>
      </c>
      <c r="H2" s="173" t="s">
        <v>212</v>
      </c>
      <c r="I2" s="174"/>
      <c r="J2" s="174"/>
      <c r="K2" s="175"/>
      <c r="L2" s="165" t="s">
        <v>267</v>
      </c>
      <c r="M2" s="163" t="s">
        <v>214</v>
      </c>
      <c r="N2" s="154" t="s">
        <v>215</v>
      </c>
      <c r="O2" s="155"/>
      <c r="P2" s="156"/>
      <c r="Q2" s="161" t="s">
        <v>216</v>
      </c>
      <c r="R2" s="154" t="s">
        <v>217</v>
      </c>
      <c r="S2" s="155"/>
      <c r="T2" s="155"/>
      <c r="U2" s="156"/>
      <c r="V2" s="194" t="s">
        <v>218</v>
      </c>
      <c r="W2" s="193" t="s">
        <v>268</v>
      </c>
      <c r="X2" s="172" t="s">
        <v>220</v>
      </c>
      <c r="Y2" s="191" t="s">
        <v>221</v>
      </c>
      <c r="Z2" s="174"/>
      <c r="AA2" s="174"/>
      <c r="AB2" s="192"/>
      <c r="AC2" s="93"/>
    </row>
    <row r="3" spans="1:29" ht="15" customHeight="1" x14ac:dyDescent="0.2">
      <c r="A3" s="82"/>
      <c r="B3" s="168"/>
      <c r="C3" s="180" t="s">
        <v>1</v>
      </c>
      <c r="D3" s="176" t="s">
        <v>276</v>
      </c>
      <c r="E3" s="178" t="s">
        <v>222</v>
      </c>
      <c r="F3" s="178" t="s">
        <v>240</v>
      </c>
      <c r="G3" s="160"/>
      <c r="H3" s="180" t="s">
        <v>1</v>
      </c>
      <c r="I3" s="159" t="s">
        <v>269</v>
      </c>
      <c r="J3" s="159" t="s">
        <v>223</v>
      </c>
      <c r="K3" s="159" t="s">
        <v>0</v>
      </c>
      <c r="L3" s="166"/>
      <c r="M3" s="164"/>
      <c r="N3" s="157" t="s">
        <v>224</v>
      </c>
      <c r="O3" s="104"/>
      <c r="P3" s="161" t="s">
        <v>225</v>
      </c>
      <c r="Q3" s="183"/>
      <c r="R3" s="189" t="s">
        <v>242</v>
      </c>
      <c r="S3" s="190"/>
      <c r="T3" s="196" t="s">
        <v>226</v>
      </c>
      <c r="U3" s="197"/>
      <c r="V3" s="195"/>
      <c r="W3" s="160"/>
      <c r="X3" s="160"/>
      <c r="Y3" s="187" t="s">
        <v>1</v>
      </c>
      <c r="Z3" s="159" t="s">
        <v>227</v>
      </c>
      <c r="AA3" s="184" t="s">
        <v>270</v>
      </c>
      <c r="AB3" s="185" t="s">
        <v>228</v>
      </c>
      <c r="AC3" s="93"/>
    </row>
    <row r="4" spans="1:29" ht="46.5" customHeight="1" x14ac:dyDescent="0.2">
      <c r="A4" s="97"/>
      <c r="B4" s="168"/>
      <c r="C4" s="181"/>
      <c r="D4" s="177"/>
      <c r="E4" s="179"/>
      <c r="F4" s="179"/>
      <c r="G4" s="160"/>
      <c r="H4" s="181"/>
      <c r="I4" s="160"/>
      <c r="J4" s="160"/>
      <c r="K4" s="160"/>
      <c r="L4" s="166"/>
      <c r="M4" s="164"/>
      <c r="N4" s="158"/>
      <c r="O4" s="98" t="s">
        <v>229</v>
      </c>
      <c r="P4" s="162"/>
      <c r="Q4" s="162"/>
      <c r="R4" s="99" t="s">
        <v>230</v>
      </c>
      <c r="S4" s="96" t="s">
        <v>231</v>
      </c>
      <c r="T4" s="100" t="s">
        <v>232</v>
      </c>
      <c r="U4" s="101" t="s">
        <v>233</v>
      </c>
      <c r="V4" s="195"/>
      <c r="W4" s="160"/>
      <c r="X4" s="160"/>
      <c r="Y4" s="188"/>
      <c r="Z4" s="160"/>
      <c r="AA4" s="160"/>
      <c r="AB4" s="186"/>
      <c r="AC4" s="93"/>
    </row>
    <row r="5" spans="1:29" s="83" customFormat="1" ht="13.5" customHeight="1" x14ac:dyDescent="0.2">
      <c r="A5" s="91" t="s">
        <v>178</v>
      </c>
      <c r="B5" s="120">
        <f t="shared" ref="B5:B25" si="0">IF(SUM(C5,G5,H5,L5,M5,N5,P5:Y5)=0,"-",SUM(C5,G5,H5,L5,M5,N5,P5:Y5))</f>
        <v>38586</v>
      </c>
      <c r="C5" s="105">
        <f>IF(SUM(D5:F5)=0,"-",SUM(D5:F5))</f>
        <v>5166</v>
      </c>
      <c r="D5" s="107">
        <v>2868</v>
      </c>
      <c r="E5" s="107">
        <v>2178</v>
      </c>
      <c r="F5" s="107">
        <v>120</v>
      </c>
      <c r="G5" s="107">
        <v>173</v>
      </c>
      <c r="H5" s="105">
        <f>IF(SUM(I5:K5)=0,"-",SUM(I5:K5))</f>
        <v>1320</v>
      </c>
      <c r="I5" s="106">
        <v>270</v>
      </c>
      <c r="J5" s="107">
        <v>148</v>
      </c>
      <c r="K5" s="107">
        <v>902</v>
      </c>
      <c r="L5" s="107">
        <v>6358</v>
      </c>
      <c r="M5" s="105">
        <v>10651</v>
      </c>
      <c r="N5" s="108">
        <v>3465</v>
      </c>
      <c r="O5" s="109">
        <v>2696</v>
      </c>
      <c r="P5" s="110">
        <v>118</v>
      </c>
      <c r="Q5" s="111">
        <v>769</v>
      </c>
      <c r="R5" s="105">
        <v>852</v>
      </c>
      <c r="S5" s="105">
        <v>1321</v>
      </c>
      <c r="T5" s="105">
        <v>4107</v>
      </c>
      <c r="U5" s="112">
        <v>238</v>
      </c>
      <c r="V5" s="112">
        <v>2419</v>
      </c>
      <c r="W5" s="105">
        <v>1014</v>
      </c>
      <c r="X5" s="105">
        <v>391</v>
      </c>
      <c r="Y5" s="105">
        <v>224</v>
      </c>
      <c r="Z5" s="105">
        <v>28</v>
      </c>
      <c r="AA5" s="105">
        <v>106</v>
      </c>
      <c r="AB5" s="105">
        <v>90</v>
      </c>
      <c r="AC5" s="102"/>
    </row>
    <row r="6" spans="1:29" s="83" customFormat="1" ht="13.5" customHeight="1" x14ac:dyDescent="0.2">
      <c r="A6" s="118" t="s">
        <v>245</v>
      </c>
      <c r="B6" s="127">
        <f t="shared" si="0"/>
        <v>3121</v>
      </c>
      <c r="C6" s="127">
        <f>IF(SUM(D6:F6)=0,"-",SUM(D6:F6))</f>
        <v>465</v>
      </c>
      <c r="D6" s="127">
        <f t="shared" ref="D6:AB6" si="1">IF(SUM(D7:D25)=0,"-",SUM(D7:D25))</f>
        <v>273</v>
      </c>
      <c r="E6" s="127">
        <f t="shared" si="1"/>
        <v>181</v>
      </c>
      <c r="F6" s="127">
        <f t="shared" si="1"/>
        <v>11</v>
      </c>
      <c r="G6" s="127">
        <f t="shared" si="1"/>
        <v>12</v>
      </c>
      <c r="H6" s="127">
        <f>IF(SUM(I6:K6)=0,"-",SUM(I6:K6))</f>
        <v>98</v>
      </c>
      <c r="I6" s="127">
        <f t="shared" si="1"/>
        <v>20</v>
      </c>
      <c r="J6" s="127">
        <f t="shared" si="1"/>
        <v>9</v>
      </c>
      <c r="K6" s="127">
        <f t="shared" si="1"/>
        <v>69</v>
      </c>
      <c r="L6" s="127">
        <f t="shared" si="1"/>
        <v>509</v>
      </c>
      <c r="M6" s="127">
        <f t="shared" si="1"/>
        <v>893</v>
      </c>
      <c r="N6" s="127">
        <f t="shared" si="1"/>
        <v>202</v>
      </c>
      <c r="O6" s="127">
        <f t="shared" si="1"/>
        <v>139</v>
      </c>
      <c r="P6" s="127">
        <f t="shared" si="1"/>
        <v>12</v>
      </c>
      <c r="Q6" s="127">
        <f t="shared" si="1"/>
        <v>45</v>
      </c>
      <c r="R6" s="127">
        <f t="shared" si="1"/>
        <v>107</v>
      </c>
      <c r="S6" s="127">
        <f t="shared" si="1"/>
        <v>99</v>
      </c>
      <c r="T6" s="127">
        <f t="shared" si="1"/>
        <v>422</v>
      </c>
      <c r="U6" s="127">
        <f t="shared" si="1"/>
        <v>4</v>
      </c>
      <c r="V6" s="127">
        <f t="shared" si="1"/>
        <v>159</v>
      </c>
      <c r="W6" s="127">
        <f t="shared" si="1"/>
        <v>54</v>
      </c>
      <c r="X6" s="127">
        <f t="shared" si="1"/>
        <v>27</v>
      </c>
      <c r="Y6" s="127">
        <f>IF(SUM(Z6:AB6)=0,"-",SUM(Z6:AB6))</f>
        <v>13</v>
      </c>
      <c r="Z6" s="127">
        <f t="shared" si="1"/>
        <v>4</v>
      </c>
      <c r="AA6" s="127">
        <f t="shared" si="1"/>
        <v>6</v>
      </c>
      <c r="AB6" s="127">
        <f t="shared" si="1"/>
        <v>3</v>
      </c>
      <c r="AC6" s="114"/>
    </row>
    <row r="7" spans="1:29" s="115" customFormat="1" ht="13.5" customHeight="1" x14ac:dyDescent="0.2">
      <c r="A7" s="103" t="s">
        <v>246</v>
      </c>
      <c r="B7" s="132">
        <f t="shared" si="0"/>
        <v>1484</v>
      </c>
      <c r="C7" s="132">
        <f t="shared" ref="C7:C25" si="2">IF(SUM(D7:F7)=0,"-",SUM(D7:F7))</f>
        <v>132</v>
      </c>
      <c r="D7" s="113">
        <v>111</v>
      </c>
      <c r="E7" s="113">
        <v>11</v>
      </c>
      <c r="F7" s="113">
        <v>10</v>
      </c>
      <c r="G7" s="113">
        <v>6</v>
      </c>
      <c r="H7" s="132">
        <f t="shared" ref="H7:H25" si="3">IF(SUM(I7:K7)=0,"-",SUM(I7:K7))</f>
        <v>36</v>
      </c>
      <c r="I7" s="113">
        <v>12</v>
      </c>
      <c r="J7" s="113">
        <v>2</v>
      </c>
      <c r="K7" s="113">
        <v>22</v>
      </c>
      <c r="L7" s="113">
        <v>281</v>
      </c>
      <c r="M7" s="113">
        <v>561</v>
      </c>
      <c r="N7" s="113">
        <v>117</v>
      </c>
      <c r="O7" s="113">
        <v>81</v>
      </c>
      <c r="P7" s="113">
        <v>12</v>
      </c>
      <c r="Q7" s="113">
        <v>27</v>
      </c>
      <c r="R7" s="113">
        <v>6</v>
      </c>
      <c r="S7" s="113">
        <v>30</v>
      </c>
      <c r="T7" s="113">
        <v>142</v>
      </c>
      <c r="U7" s="113" t="s">
        <v>278</v>
      </c>
      <c r="V7" s="113">
        <v>98</v>
      </c>
      <c r="W7" s="113">
        <v>32</v>
      </c>
      <c r="X7" s="113">
        <v>3</v>
      </c>
      <c r="Y7" s="132">
        <f t="shared" ref="Y7:Y25" si="4">IF(SUM(Z7:AB7)=0,"-",SUM(Z7:AB7))</f>
        <v>1</v>
      </c>
      <c r="Z7" s="113" t="s">
        <v>278</v>
      </c>
      <c r="AA7" s="113" t="s">
        <v>278</v>
      </c>
      <c r="AB7" s="113">
        <v>1</v>
      </c>
      <c r="AC7" s="114"/>
    </row>
    <row r="8" spans="1:29" s="115" customFormat="1" ht="13.5" customHeight="1" x14ac:dyDescent="0.2">
      <c r="A8" s="103" t="s">
        <v>247</v>
      </c>
      <c r="B8" s="132">
        <f t="shared" si="0"/>
        <v>410</v>
      </c>
      <c r="C8" s="132">
        <f t="shared" si="2"/>
        <v>68</v>
      </c>
      <c r="D8" s="113">
        <v>42</v>
      </c>
      <c r="E8" s="113">
        <v>25</v>
      </c>
      <c r="F8" s="113">
        <v>1</v>
      </c>
      <c r="G8" s="113">
        <v>1</v>
      </c>
      <c r="H8" s="132">
        <f t="shared" si="3"/>
        <v>14</v>
      </c>
      <c r="I8" s="113" t="s">
        <v>278</v>
      </c>
      <c r="J8" s="113">
        <v>1</v>
      </c>
      <c r="K8" s="113">
        <v>13</v>
      </c>
      <c r="L8" s="113">
        <v>50</v>
      </c>
      <c r="M8" s="113">
        <v>92</v>
      </c>
      <c r="N8" s="113">
        <v>21</v>
      </c>
      <c r="O8" s="113">
        <v>15</v>
      </c>
      <c r="P8" s="113" t="s">
        <v>278</v>
      </c>
      <c r="Q8" s="113">
        <v>6</v>
      </c>
      <c r="R8" s="113">
        <v>14</v>
      </c>
      <c r="S8" s="113">
        <v>24</v>
      </c>
      <c r="T8" s="113">
        <v>92</v>
      </c>
      <c r="U8" s="113" t="s">
        <v>278</v>
      </c>
      <c r="V8" s="113">
        <v>20</v>
      </c>
      <c r="W8" s="113">
        <v>5</v>
      </c>
      <c r="X8" s="113">
        <v>2</v>
      </c>
      <c r="Y8" s="132">
        <f t="shared" si="4"/>
        <v>1</v>
      </c>
      <c r="Z8" s="113" t="s">
        <v>278</v>
      </c>
      <c r="AA8" s="113">
        <v>1</v>
      </c>
      <c r="AB8" s="113" t="s">
        <v>278</v>
      </c>
      <c r="AC8" s="114"/>
    </row>
    <row r="9" spans="1:29" s="115" customFormat="1" ht="13.5" customHeight="1" x14ac:dyDescent="0.2">
      <c r="A9" s="103" t="s">
        <v>248</v>
      </c>
      <c r="B9" s="132">
        <f t="shared" si="0"/>
        <v>59</v>
      </c>
      <c r="C9" s="132">
        <f t="shared" si="2"/>
        <v>6</v>
      </c>
      <c r="D9" s="113">
        <v>4</v>
      </c>
      <c r="E9" s="113">
        <v>2</v>
      </c>
      <c r="F9" s="113" t="s">
        <v>278</v>
      </c>
      <c r="G9" s="113" t="s">
        <v>278</v>
      </c>
      <c r="H9" s="132">
        <f t="shared" si="3"/>
        <v>1</v>
      </c>
      <c r="I9" s="113" t="s">
        <v>278</v>
      </c>
      <c r="J9" s="113" t="s">
        <v>278</v>
      </c>
      <c r="K9" s="113">
        <v>1</v>
      </c>
      <c r="L9" s="113">
        <v>7</v>
      </c>
      <c r="M9" s="113">
        <v>9</v>
      </c>
      <c r="N9" s="113">
        <v>4</v>
      </c>
      <c r="O9" s="113">
        <v>3</v>
      </c>
      <c r="P9" s="113" t="s">
        <v>278</v>
      </c>
      <c r="Q9" s="113" t="s">
        <v>278</v>
      </c>
      <c r="R9" s="113">
        <v>2</v>
      </c>
      <c r="S9" s="113">
        <v>8</v>
      </c>
      <c r="T9" s="113">
        <v>16</v>
      </c>
      <c r="U9" s="113" t="s">
        <v>278</v>
      </c>
      <c r="V9" s="113">
        <v>3</v>
      </c>
      <c r="W9" s="113">
        <v>2</v>
      </c>
      <c r="X9" s="113">
        <v>1</v>
      </c>
      <c r="Y9" s="132" t="str">
        <f t="shared" si="4"/>
        <v>-</v>
      </c>
      <c r="Z9" s="113" t="s">
        <v>278</v>
      </c>
      <c r="AA9" s="113" t="s">
        <v>278</v>
      </c>
      <c r="AB9" s="113" t="s">
        <v>278</v>
      </c>
      <c r="AC9" s="114"/>
    </row>
    <row r="10" spans="1:29" s="115" customFormat="1" ht="13.5" customHeight="1" x14ac:dyDescent="0.2">
      <c r="A10" s="103" t="s">
        <v>249</v>
      </c>
      <c r="B10" s="132">
        <f t="shared" si="0"/>
        <v>105</v>
      </c>
      <c r="C10" s="132">
        <f t="shared" si="2"/>
        <v>13</v>
      </c>
      <c r="D10" s="113">
        <v>11</v>
      </c>
      <c r="E10" s="113">
        <v>2</v>
      </c>
      <c r="F10" s="113" t="s">
        <v>278</v>
      </c>
      <c r="G10" s="113">
        <v>1</v>
      </c>
      <c r="H10" s="132">
        <f t="shared" si="3"/>
        <v>2</v>
      </c>
      <c r="I10" s="113" t="s">
        <v>278</v>
      </c>
      <c r="J10" s="113" t="s">
        <v>278</v>
      </c>
      <c r="K10" s="113">
        <v>2</v>
      </c>
      <c r="L10" s="113">
        <v>9</v>
      </c>
      <c r="M10" s="113">
        <v>7</v>
      </c>
      <c r="N10" s="113">
        <v>2</v>
      </c>
      <c r="O10" s="113">
        <v>1</v>
      </c>
      <c r="P10" s="113" t="s">
        <v>278</v>
      </c>
      <c r="Q10" s="113" t="s">
        <v>278</v>
      </c>
      <c r="R10" s="113">
        <v>30</v>
      </c>
      <c r="S10" s="113">
        <v>4</v>
      </c>
      <c r="T10" s="113">
        <v>34</v>
      </c>
      <c r="U10" s="113">
        <v>1</v>
      </c>
      <c r="V10" s="113">
        <v>2</v>
      </c>
      <c r="W10" s="113" t="s">
        <v>278</v>
      </c>
      <c r="X10" s="113" t="s">
        <v>278</v>
      </c>
      <c r="Y10" s="132" t="str">
        <f t="shared" si="4"/>
        <v>-</v>
      </c>
      <c r="Z10" s="113" t="s">
        <v>278</v>
      </c>
      <c r="AA10" s="113" t="s">
        <v>278</v>
      </c>
      <c r="AB10" s="113" t="s">
        <v>278</v>
      </c>
      <c r="AC10" s="114"/>
    </row>
    <row r="11" spans="1:29" s="115" customFormat="1" ht="13.5" customHeight="1" x14ac:dyDescent="0.2">
      <c r="A11" s="103" t="s">
        <v>250</v>
      </c>
      <c r="B11" s="132">
        <f t="shared" si="0"/>
        <v>85</v>
      </c>
      <c r="C11" s="132">
        <f t="shared" si="2"/>
        <v>13</v>
      </c>
      <c r="D11" s="113">
        <v>7</v>
      </c>
      <c r="E11" s="113">
        <v>6</v>
      </c>
      <c r="F11" s="113" t="s">
        <v>278</v>
      </c>
      <c r="G11" s="113" t="s">
        <v>278</v>
      </c>
      <c r="H11" s="132">
        <f t="shared" si="3"/>
        <v>3</v>
      </c>
      <c r="I11" s="113" t="s">
        <v>278</v>
      </c>
      <c r="J11" s="113" t="s">
        <v>278</v>
      </c>
      <c r="K11" s="113">
        <v>3</v>
      </c>
      <c r="L11" s="113">
        <v>4</v>
      </c>
      <c r="M11" s="113">
        <v>9</v>
      </c>
      <c r="N11" s="113">
        <v>3</v>
      </c>
      <c r="O11" s="113">
        <v>2</v>
      </c>
      <c r="P11" s="113" t="s">
        <v>278</v>
      </c>
      <c r="Q11" s="113">
        <v>1</v>
      </c>
      <c r="R11" s="113">
        <v>19</v>
      </c>
      <c r="S11" s="113">
        <v>3</v>
      </c>
      <c r="T11" s="113">
        <v>26</v>
      </c>
      <c r="U11" s="113" t="s">
        <v>278</v>
      </c>
      <c r="V11" s="113">
        <v>3</v>
      </c>
      <c r="W11" s="113" t="s">
        <v>278</v>
      </c>
      <c r="X11" s="113">
        <v>1</v>
      </c>
      <c r="Y11" s="132" t="str">
        <f t="shared" si="4"/>
        <v>-</v>
      </c>
      <c r="Z11" s="113" t="s">
        <v>278</v>
      </c>
      <c r="AA11" s="113" t="s">
        <v>278</v>
      </c>
      <c r="AB11" s="113" t="s">
        <v>278</v>
      </c>
      <c r="AC11" s="114"/>
    </row>
    <row r="12" spans="1:29" s="115" customFormat="1" ht="13.5" customHeight="1" x14ac:dyDescent="0.2">
      <c r="A12" s="103" t="s">
        <v>251</v>
      </c>
      <c r="B12" s="132">
        <f t="shared" si="0"/>
        <v>95</v>
      </c>
      <c r="C12" s="132">
        <f t="shared" si="2"/>
        <v>24</v>
      </c>
      <c r="D12" s="113">
        <v>14</v>
      </c>
      <c r="E12" s="113">
        <v>10</v>
      </c>
      <c r="F12" s="113" t="s">
        <v>278</v>
      </c>
      <c r="G12" s="113" t="s">
        <v>278</v>
      </c>
      <c r="H12" s="132">
        <f t="shared" si="3"/>
        <v>5</v>
      </c>
      <c r="I12" s="113">
        <v>1</v>
      </c>
      <c r="J12" s="113" t="s">
        <v>278</v>
      </c>
      <c r="K12" s="113">
        <v>4</v>
      </c>
      <c r="L12" s="113">
        <v>10</v>
      </c>
      <c r="M12" s="113">
        <v>6</v>
      </c>
      <c r="N12" s="113">
        <v>5</v>
      </c>
      <c r="O12" s="113">
        <v>3</v>
      </c>
      <c r="P12" s="113" t="s">
        <v>278</v>
      </c>
      <c r="Q12" s="113" t="s">
        <v>278</v>
      </c>
      <c r="R12" s="113">
        <v>6</v>
      </c>
      <c r="S12" s="113">
        <v>1</v>
      </c>
      <c r="T12" s="113">
        <v>24</v>
      </c>
      <c r="U12" s="113">
        <v>1</v>
      </c>
      <c r="V12" s="113">
        <v>5</v>
      </c>
      <c r="W12" s="113">
        <v>1</v>
      </c>
      <c r="X12" s="113">
        <v>2</v>
      </c>
      <c r="Y12" s="132">
        <f t="shared" si="4"/>
        <v>5</v>
      </c>
      <c r="Z12" s="113">
        <v>2</v>
      </c>
      <c r="AA12" s="113">
        <v>3</v>
      </c>
      <c r="AB12" s="113" t="s">
        <v>278</v>
      </c>
      <c r="AC12" s="114"/>
    </row>
    <row r="13" spans="1:29" s="115" customFormat="1" ht="13.5" customHeight="1" x14ac:dyDescent="0.2">
      <c r="A13" s="103" t="s">
        <v>252</v>
      </c>
      <c r="B13" s="132">
        <f t="shared" si="0"/>
        <v>71</v>
      </c>
      <c r="C13" s="132">
        <f t="shared" si="2"/>
        <v>19</v>
      </c>
      <c r="D13" s="113">
        <v>11</v>
      </c>
      <c r="E13" s="113">
        <v>8</v>
      </c>
      <c r="F13" s="113" t="s">
        <v>278</v>
      </c>
      <c r="G13" s="113" t="s">
        <v>278</v>
      </c>
      <c r="H13" s="132">
        <f t="shared" si="3"/>
        <v>8</v>
      </c>
      <c r="I13" s="113" t="s">
        <v>278</v>
      </c>
      <c r="J13" s="113">
        <v>1</v>
      </c>
      <c r="K13" s="113">
        <v>7</v>
      </c>
      <c r="L13" s="113">
        <v>14</v>
      </c>
      <c r="M13" s="113">
        <v>14</v>
      </c>
      <c r="N13" s="113">
        <v>6</v>
      </c>
      <c r="O13" s="113">
        <v>5</v>
      </c>
      <c r="P13" s="113" t="s">
        <v>278</v>
      </c>
      <c r="Q13" s="113">
        <v>1</v>
      </c>
      <c r="R13" s="113" t="s">
        <v>278</v>
      </c>
      <c r="S13" s="113">
        <v>1</v>
      </c>
      <c r="T13" s="113">
        <v>5</v>
      </c>
      <c r="U13" s="113" t="s">
        <v>278</v>
      </c>
      <c r="V13" s="113">
        <v>3</v>
      </c>
      <c r="W13" s="113" t="s">
        <v>278</v>
      </c>
      <c r="X13" s="113" t="s">
        <v>278</v>
      </c>
      <c r="Y13" s="132" t="str">
        <f t="shared" si="4"/>
        <v>-</v>
      </c>
      <c r="Z13" s="113" t="s">
        <v>278</v>
      </c>
      <c r="AA13" s="113" t="s">
        <v>278</v>
      </c>
      <c r="AB13" s="113" t="s">
        <v>278</v>
      </c>
      <c r="AC13" s="114"/>
    </row>
    <row r="14" spans="1:29" s="115" customFormat="1" ht="13.5" customHeight="1" x14ac:dyDescent="0.2">
      <c r="A14" s="103" t="s">
        <v>253</v>
      </c>
      <c r="B14" s="119">
        <f t="shared" si="0"/>
        <v>113</v>
      </c>
      <c r="C14" s="119">
        <f t="shared" si="2"/>
        <v>13</v>
      </c>
      <c r="D14" s="113">
        <v>9</v>
      </c>
      <c r="E14" s="113">
        <v>4</v>
      </c>
      <c r="F14" s="113" t="s">
        <v>278</v>
      </c>
      <c r="G14" s="113" t="s">
        <v>278</v>
      </c>
      <c r="H14" s="119">
        <f t="shared" si="3"/>
        <v>3</v>
      </c>
      <c r="I14" s="113">
        <v>2</v>
      </c>
      <c r="J14" s="113" t="s">
        <v>278</v>
      </c>
      <c r="K14" s="113">
        <v>1</v>
      </c>
      <c r="L14" s="113">
        <v>17</v>
      </c>
      <c r="M14" s="113">
        <v>36</v>
      </c>
      <c r="N14" s="113">
        <v>12</v>
      </c>
      <c r="O14" s="113">
        <v>10</v>
      </c>
      <c r="P14" s="113" t="s">
        <v>278</v>
      </c>
      <c r="Q14" s="113">
        <v>1</v>
      </c>
      <c r="R14" s="113">
        <v>3</v>
      </c>
      <c r="S14" s="113">
        <v>4</v>
      </c>
      <c r="T14" s="113">
        <v>10</v>
      </c>
      <c r="U14" s="113" t="s">
        <v>278</v>
      </c>
      <c r="V14" s="113">
        <v>5</v>
      </c>
      <c r="W14" s="113">
        <v>7</v>
      </c>
      <c r="X14" s="113">
        <v>2</v>
      </c>
      <c r="Y14" s="119" t="str">
        <f t="shared" si="4"/>
        <v>-</v>
      </c>
      <c r="Z14" s="113" t="s">
        <v>278</v>
      </c>
      <c r="AA14" s="113" t="s">
        <v>278</v>
      </c>
      <c r="AB14" s="113" t="s">
        <v>278</v>
      </c>
      <c r="AC14" s="114"/>
    </row>
    <row r="15" spans="1:29" s="115" customFormat="1" ht="13.5" customHeight="1" x14ac:dyDescent="0.2">
      <c r="A15" s="103" t="s">
        <v>254</v>
      </c>
      <c r="B15" s="119">
        <f t="shared" si="0"/>
        <v>31</v>
      </c>
      <c r="C15" s="119">
        <f t="shared" si="2"/>
        <v>11</v>
      </c>
      <c r="D15" s="113">
        <v>3</v>
      </c>
      <c r="E15" s="113">
        <v>8</v>
      </c>
      <c r="F15" s="113" t="s">
        <v>278</v>
      </c>
      <c r="G15" s="113" t="s">
        <v>278</v>
      </c>
      <c r="H15" s="119">
        <f t="shared" si="3"/>
        <v>2</v>
      </c>
      <c r="I15" s="113" t="s">
        <v>278</v>
      </c>
      <c r="J15" s="113" t="s">
        <v>278</v>
      </c>
      <c r="K15" s="113">
        <v>2</v>
      </c>
      <c r="L15" s="113">
        <v>3</v>
      </c>
      <c r="M15" s="113">
        <v>7</v>
      </c>
      <c r="N15" s="113">
        <v>1</v>
      </c>
      <c r="O15" s="113">
        <v>1</v>
      </c>
      <c r="P15" s="113" t="s">
        <v>278</v>
      </c>
      <c r="Q15" s="113">
        <v>2</v>
      </c>
      <c r="R15" s="113" t="s">
        <v>278</v>
      </c>
      <c r="S15" s="113" t="s">
        <v>278</v>
      </c>
      <c r="T15" s="113" t="s">
        <v>278</v>
      </c>
      <c r="U15" s="113" t="s">
        <v>278</v>
      </c>
      <c r="V15" s="113">
        <v>2</v>
      </c>
      <c r="W15" s="113" t="s">
        <v>278</v>
      </c>
      <c r="X15" s="113">
        <v>1</v>
      </c>
      <c r="Y15" s="119">
        <f t="shared" si="4"/>
        <v>2</v>
      </c>
      <c r="Z15" s="113">
        <v>1</v>
      </c>
      <c r="AA15" s="113">
        <v>1</v>
      </c>
      <c r="AB15" s="113" t="s">
        <v>278</v>
      </c>
      <c r="AC15" s="114"/>
    </row>
    <row r="16" spans="1:29" s="115" customFormat="1" ht="13.5" customHeight="1" x14ac:dyDescent="0.2">
      <c r="A16" s="103" t="s">
        <v>255</v>
      </c>
      <c r="B16" s="119">
        <f t="shared" si="0"/>
        <v>24</v>
      </c>
      <c r="C16" s="119">
        <f t="shared" si="2"/>
        <v>6</v>
      </c>
      <c r="D16" s="113">
        <v>2</v>
      </c>
      <c r="E16" s="113">
        <v>4</v>
      </c>
      <c r="F16" s="113" t="s">
        <v>278</v>
      </c>
      <c r="G16" s="113" t="s">
        <v>278</v>
      </c>
      <c r="H16" s="119">
        <f t="shared" si="3"/>
        <v>1</v>
      </c>
      <c r="I16" s="113" t="s">
        <v>278</v>
      </c>
      <c r="J16" s="113">
        <v>1</v>
      </c>
      <c r="K16" s="113" t="s">
        <v>278</v>
      </c>
      <c r="L16" s="113">
        <v>2</v>
      </c>
      <c r="M16" s="113">
        <v>5</v>
      </c>
      <c r="N16" s="113">
        <v>1</v>
      </c>
      <c r="O16" s="113">
        <v>1</v>
      </c>
      <c r="P16" s="113" t="s">
        <v>278</v>
      </c>
      <c r="Q16" s="113">
        <v>1</v>
      </c>
      <c r="R16" s="113" t="s">
        <v>278</v>
      </c>
      <c r="S16" s="113">
        <v>2</v>
      </c>
      <c r="T16" s="113">
        <v>5</v>
      </c>
      <c r="U16" s="113" t="s">
        <v>278</v>
      </c>
      <c r="V16" s="113" t="s">
        <v>278</v>
      </c>
      <c r="W16" s="113" t="s">
        <v>278</v>
      </c>
      <c r="X16" s="113">
        <v>1</v>
      </c>
      <c r="Y16" s="119" t="str">
        <f t="shared" si="4"/>
        <v>-</v>
      </c>
      <c r="Z16" s="113" t="s">
        <v>278</v>
      </c>
      <c r="AA16" s="113" t="s">
        <v>278</v>
      </c>
      <c r="AB16" s="113" t="s">
        <v>278</v>
      </c>
      <c r="AC16" s="114"/>
    </row>
    <row r="17" spans="1:29" s="115" customFormat="1" ht="13.5" customHeight="1" x14ac:dyDescent="0.2">
      <c r="A17" s="103" t="s">
        <v>256</v>
      </c>
      <c r="B17" s="119">
        <f t="shared" si="0"/>
        <v>50</v>
      </c>
      <c r="C17" s="119">
        <f t="shared" si="2"/>
        <v>18</v>
      </c>
      <c r="D17" s="113">
        <v>5</v>
      </c>
      <c r="E17" s="113">
        <v>13</v>
      </c>
      <c r="F17" s="113" t="s">
        <v>278</v>
      </c>
      <c r="G17" s="113">
        <v>1</v>
      </c>
      <c r="H17" s="119">
        <f t="shared" si="3"/>
        <v>2</v>
      </c>
      <c r="I17" s="113">
        <v>1</v>
      </c>
      <c r="J17" s="113" t="s">
        <v>278</v>
      </c>
      <c r="K17" s="113">
        <v>1</v>
      </c>
      <c r="L17" s="113">
        <v>11</v>
      </c>
      <c r="M17" s="113">
        <v>7</v>
      </c>
      <c r="N17" s="113">
        <v>2</v>
      </c>
      <c r="O17" s="113">
        <v>1</v>
      </c>
      <c r="P17" s="113" t="s">
        <v>278</v>
      </c>
      <c r="Q17" s="113" t="s">
        <v>278</v>
      </c>
      <c r="R17" s="113" t="s">
        <v>278</v>
      </c>
      <c r="S17" s="113">
        <v>2</v>
      </c>
      <c r="T17" s="113">
        <v>2</v>
      </c>
      <c r="U17" s="113" t="s">
        <v>278</v>
      </c>
      <c r="V17" s="113">
        <v>3</v>
      </c>
      <c r="W17" s="113">
        <v>1</v>
      </c>
      <c r="X17" s="113">
        <v>1</v>
      </c>
      <c r="Y17" s="119" t="str">
        <f t="shared" si="4"/>
        <v>-</v>
      </c>
      <c r="Z17" s="113" t="s">
        <v>278</v>
      </c>
      <c r="AA17" s="113" t="s">
        <v>278</v>
      </c>
      <c r="AB17" s="113" t="s">
        <v>278</v>
      </c>
      <c r="AC17" s="114"/>
    </row>
    <row r="18" spans="1:29" s="115" customFormat="1" ht="13.5" customHeight="1" x14ac:dyDescent="0.2">
      <c r="A18" s="103" t="s">
        <v>257</v>
      </c>
      <c r="B18" s="119">
        <f t="shared" si="0"/>
        <v>70</v>
      </c>
      <c r="C18" s="119">
        <f t="shared" si="2"/>
        <v>16</v>
      </c>
      <c r="D18" s="113">
        <v>11</v>
      </c>
      <c r="E18" s="113">
        <v>5</v>
      </c>
      <c r="F18" s="113" t="s">
        <v>278</v>
      </c>
      <c r="G18" s="113" t="s">
        <v>278</v>
      </c>
      <c r="H18" s="119">
        <f t="shared" si="3"/>
        <v>3</v>
      </c>
      <c r="I18" s="113">
        <v>1</v>
      </c>
      <c r="J18" s="113">
        <v>1</v>
      </c>
      <c r="K18" s="113">
        <v>1</v>
      </c>
      <c r="L18" s="113">
        <v>17</v>
      </c>
      <c r="M18" s="113">
        <v>22</v>
      </c>
      <c r="N18" s="113">
        <v>4</v>
      </c>
      <c r="O18" s="113">
        <v>2</v>
      </c>
      <c r="P18" s="113" t="s">
        <v>278</v>
      </c>
      <c r="Q18" s="113">
        <v>1</v>
      </c>
      <c r="R18" s="113" t="s">
        <v>278</v>
      </c>
      <c r="S18" s="113" t="s">
        <v>278</v>
      </c>
      <c r="T18" s="113" t="s">
        <v>278</v>
      </c>
      <c r="U18" s="113" t="s">
        <v>278</v>
      </c>
      <c r="V18" s="113">
        <v>2</v>
      </c>
      <c r="W18" s="113">
        <v>1</v>
      </c>
      <c r="X18" s="113">
        <v>2</v>
      </c>
      <c r="Y18" s="119">
        <f t="shared" si="4"/>
        <v>2</v>
      </c>
      <c r="Z18" s="113" t="s">
        <v>278</v>
      </c>
      <c r="AA18" s="113" t="s">
        <v>278</v>
      </c>
      <c r="AB18" s="113">
        <v>2</v>
      </c>
      <c r="AC18" s="114"/>
    </row>
    <row r="19" spans="1:29" s="115" customFormat="1" ht="13.5" customHeight="1" x14ac:dyDescent="0.2">
      <c r="A19" s="103" t="s">
        <v>258</v>
      </c>
      <c r="B19" s="119">
        <f t="shared" si="0"/>
        <v>186</v>
      </c>
      <c r="C19" s="119">
        <f t="shared" si="2"/>
        <v>17</v>
      </c>
      <c r="D19" s="113">
        <v>13</v>
      </c>
      <c r="E19" s="113">
        <v>4</v>
      </c>
      <c r="F19" s="113" t="s">
        <v>278</v>
      </c>
      <c r="G19" s="113">
        <v>1</v>
      </c>
      <c r="H19" s="119">
        <f t="shared" si="3"/>
        <v>9</v>
      </c>
      <c r="I19" s="113" t="s">
        <v>278</v>
      </c>
      <c r="J19" s="113">
        <v>1</v>
      </c>
      <c r="K19" s="113">
        <v>8</v>
      </c>
      <c r="L19" s="113">
        <v>29</v>
      </c>
      <c r="M19" s="113">
        <v>53</v>
      </c>
      <c r="N19" s="113">
        <v>11</v>
      </c>
      <c r="O19" s="113">
        <v>8</v>
      </c>
      <c r="P19" s="113" t="s">
        <v>278</v>
      </c>
      <c r="Q19" s="113">
        <v>1</v>
      </c>
      <c r="R19" s="113">
        <v>7</v>
      </c>
      <c r="S19" s="113">
        <v>7</v>
      </c>
      <c r="T19" s="113">
        <v>34</v>
      </c>
      <c r="U19" s="113" t="s">
        <v>278</v>
      </c>
      <c r="V19" s="113">
        <v>7</v>
      </c>
      <c r="W19" s="113">
        <v>4</v>
      </c>
      <c r="X19" s="113">
        <v>6</v>
      </c>
      <c r="Y19" s="119" t="str">
        <f t="shared" si="4"/>
        <v>-</v>
      </c>
      <c r="Z19" s="113" t="s">
        <v>278</v>
      </c>
      <c r="AA19" s="113" t="s">
        <v>278</v>
      </c>
      <c r="AB19" s="113" t="s">
        <v>278</v>
      </c>
      <c r="AC19" s="114"/>
    </row>
    <row r="20" spans="1:29" s="115" customFormat="1" ht="13.5" customHeight="1" x14ac:dyDescent="0.2">
      <c r="A20" s="103" t="s">
        <v>259</v>
      </c>
      <c r="B20" s="119">
        <f t="shared" si="0"/>
        <v>69</v>
      </c>
      <c r="C20" s="119">
        <f t="shared" si="2"/>
        <v>20</v>
      </c>
      <c r="D20" s="113">
        <v>11</v>
      </c>
      <c r="E20" s="113">
        <v>9</v>
      </c>
      <c r="F20" s="113" t="s">
        <v>278</v>
      </c>
      <c r="G20" s="113">
        <v>2</v>
      </c>
      <c r="H20" s="119">
        <f t="shared" si="3"/>
        <v>1</v>
      </c>
      <c r="I20" s="113">
        <v>1</v>
      </c>
      <c r="J20" s="113" t="s">
        <v>278</v>
      </c>
      <c r="K20" s="113" t="s">
        <v>278</v>
      </c>
      <c r="L20" s="113">
        <v>11</v>
      </c>
      <c r="M20" s="113">
        <v>16</v>
      </c>
      <c r="N20" s="113">
        <v>5</v>
      </c>
      <c r="O20" s="113">
        <v>3</v>
      </c>
      <c r="P20" s="113" t="s">
        <v>278</v>
      </c>
      <c r="Q20" s="113">
        <v>1</v>
      </c>
      <c r="R20" s="113">
        <v>5</v>
      </c>
      <c r="S20" s="113">
        <v>5</v>
      </c>
      <c r="T20" s="113">
        <v>2</v>
      </c>
      <c r="U20" s="113" t="s">
        <v>278</v>
      </c>
      <c r="V20" s="113">
        <v>1</v>
      </c>
      <c r="W20" s="113" t="s">
        <v>278</v>
      </c>
      <c r="X20" s="113" t="s">
        <v>278</v>
      </c>
      <c r="Y20" s="119" t="str">
        <f t="shared" si="4"/>
        <v>-</v>
      </c>
      <c r="Z20" s="113" t="s">
        <v>278</v>
      </c>
      <c r="AA20" s="113" t="s">
        <v>278</v>
      </c>
      <c r="AB20" s="113" t="s">
        <v>278</v>
      </c>
      <c r="AC20" s="114"/>
    </row>
    <row r="21" spans="1:29" s="115" customFormat="1" ht="13.5" customHeight="1" x14ac:dyDescent="0.2">
      <c r="A21" s="103" t="s">
        <v>260</v>
      </c>
      <c r="B21" s="119">
        <f t="shared" si="0"/>
        <v>29</v>
      </c>
      <c r="C21" s="119">
        <f t="shared" si="2"/>
        <v>13</v>
      </c>
      <c r="D21" s="113">
        <v>3</v>
      </c>
      <c r="E21" s="113">
        <v>10</v>
      </c>
      <c r="F21" s="113" t="s">
        <v>278</v>
      </c>
      <c r="G21" s="113" t="s">
        <v>278</v>
      </c>
      <c r="H21" s="119" t="str">
        <f t="shared" si="3"/>
        <v>-</v>
      </c>
      <c r="I21" s="113" t="s">
        <v>278</v>
      </c>
      <c r="J21" s="113" t="s">
        <v>278</v>
      </c>
      <c r="K21" s="113" t="s">
        <v>278</v>
      </c>
      <c r="L21" s="113">
        <v>5</v>
      </c>
      <c r="M21" s="113">
        <v>6</v>
      </c>
      <c r="N21" s="113">
        <v>1</v>
      </c>
      <c r="O21" s="113" t="s">
        <v>278</v>
      </c>
      <c r="P21" s="113" t="s">
        <v>278</v>
      </c>
      <c r="Q21" s="113" t="s">
        <v>278</v>
      </c>
      <c r="R21" s="113">
        <v>1</v>
      </c>
      <c r="S21" s="113">
        <v>1</v>
      </c>
      <c r="T21" s="113" t="s">
        <v>278</v>
      </c>
      <c r="U21" s="113" t="s">
        <v>278</v>
      </c>
      <c r="V21" s="113">
        <v>1</v>
      </c>
      <c r="W21" s="113" t="s">
        <v>278</v>
      </c>
      <c r="X21" s="113">
        <v>1</v>
      </c>
      <c r="Y21" s="119" t="str">
        <f t="shared" si="4"/>
        <v>-</v>
      </c>
      <c r="Z21" s="113" t="s">
        <v>278</v>
      </c>
      <c r="AA21" s="113" t="s">
        <v>278</v>
      </c>
      <c r="AB21" s="113" t="s">
        <v>278</v>
      </c>
      <c r="AC21" s="114"/>
    </row>
    <row r="22" spans="1:29" s="115" customFormat="1" ht="13.5" customHeight="1" x14ac:dyDescent="0.2">
      <c r="A22" s="103" t="s">
        <v>261</v>
      </c>
      <c r="B22" s="119">
        <f t="shared" si="0"/>
        <v>80</v>
      </c>
      <c r="C22" s="119">
        <f t="shared" si="2"/>
        <v>20</v>
      </c>
      <c r="D22" s="113">
        <v>3</v>
      </c>
      <c r="E22" s="113">
        <v>17</v>
      </c>
      <c r="F22" s="113" t="s">
        <v>278</v>
      </c>
      <c r="G22" s="113" t="s">
        <v>278</v>
      </c>
      <c r="H22" s="119">
        <f t="shared" si="3"/>
        <v>1</v>
      </c>
      <c r="I22" s="113" t="s">
        <v>278</v>
      </c>
      <c r="J22" s="113">
        <v>1</v>
      </c>
      <c r="K22" s="113" t="s">
        <v>278</v>
      </c>
      <c r="L22" s="113">
        <v>18</v>
      </c>
      <c r="M22" s="113">
        <v>19</v>
      </c>
      <c r="N22" s="113">
        <v>2</v>
      </c>
      <c r="O22" s="113">
        <v>1</v>
      </c>
      <c r="P22" s="113" t="s">
        <v>278</v>
      </c>
      <c r="Q22" s="113">
        <v>1</v>
      </c>
      <c r="R22" s="113">
        <v>4</v>
      </c>
      <c r="S22" s="113">
        <v>6</v>
      </c>
      <c r="T22" s="113">
        <v>7</v>
      </c>
      <c r="U22" s="113" t="s">
        <v>278</v>
      </c>
      <c r="V22" s="113">
        <v>1</v>
      </c>
      <c r="W22" s="113" t="s">
        <v>278</v>
      </c>
      <c r="X22" s="113">
        <v>1</v>
      </c>
      <c r="Y22" s="119" t="str">
        <f t="shared" si="4"/>
        <v>-</v>
      </c>
      <c r="Z22" s="113" t="s">
        <v>278</v>
      </c>
      <c r="AA22" s="113" t="s">
        <v>278</v>
      </c>
      <c r="AB22" s="113" t="s">
        <v>278</v>
      </c>
      <c r="AC22" s="114"/>
    </row>
    <row r="23" spans="1:29" s="115" customFormat="1" ht="13.5" customHeight="1" x14ac:dyDescent="0.2">
      <c r="A23" s="103" t="s">
        <v>262</v>
      </c>
      <c r="B23" s="119">
        <f t="shared" si="0"/>
        <v>78</v>
      </c>
      <c r="C23" s="119">
        <f t="shared" si="2"/>
        <v>23</v>
      </c>
      <c r="D23" s="113">
        <v>10</v>
      </c>
      <c r="E23" s="113">
        <v>13</v>
      </c>
      <c r="F23" s="113" t="s">
        <v>278</v>
      </c>
      <c r="G23" s="113" t="s">
        <v>278</v>
      </c>
      <c r="H23" s="119">
        <f t="shared" si="3"/>
        <v>2</v>
      </c>
      <c r="I23" s="113" t="s">
        <v>278</v>
      </c>
      <c r="J23" s="113" t="s">
        <v>278</v>
      </c>
      <c r="K23" s="113">
        <v>2</v>
      </c>
      <c r="L23" s="113">
        <v>8</v>
      </c>
      <c r="M23" s="113">
        <v>15</v>
      </c>
      <c r="N23" s="113">
        <v>2</v>
      </c>
      <c r="O23" s="113" t="s">
        <v>278</v>
      </c>
      <c r="P23" s="113" t="s">
        <v>278</v>
      </c>
      <c r="Q23" s="113">
        <v>1</v>
      </c>
      <c r="R23" s="113">
        <v>8</v>
      </c>
      <c r="S23" s="113" t="s">
        <v>278</v>
      </c>
      <c r="T23" s="113">
        <v>14</v>
      </c>
      <c r="U23" s="113" t="s">
        <v>278</v>
      </c>
      <c r="V23" s="113">
        <v>2</v>
      </c>
      <c r="W23" s="113">
        <v>1</v>
      </c>
      <c r="X23" s="113">
        <v>1</v>
      </c>
      <c r="Y23" s="119">
        <f t="shared" si="4"/>
        <v>1</v>
      </c>
      <c r="Z23" s="113" t="s">
        <v>278</v>
      </c>
      <c r="AA23" s="113">
        <v>1</v>
      </c>
      <c r="AB23" s="113" t="s">
        <v>278</v>
      </c>
      <c r="AC23" s="114"/>
    </row>
    <row r="24" spans="1:29" s="115" customFormat="1" ht="13.5" customHeight="1" x14ac:dyDescent="0.2">
      <c r="A24" s="103" t="s">
        <v>263</v>
      </c>
      <c r="B24" s="119">
        <f t="shared" si="0"/>
        <v>18</v>
      </c>
      <c r="C24" s="119">
        <f t="shared" si="2"/>
        <v>5</v>
      </c>
      <c r="D24" s="113">
        <v>1</v>
      </c>
      <c r="E24" s="113">
        <v>4</v>
      </c>
      <c r="F24" s="113" t="s">
        <v>278</v>
      </c>
      <c r="G24" s="113" t="s">
        <v>278</v>
      </c>
      <c r="H24" s="119">
        <f t="shared" si="3"/>
        <v>1</v>
      </c>
      <c r="I24" s="113">
        <v>1</v>
      </c>
      <c r="J24" s="113" t="s">
        <v>278</v>
      </c>
      <c r="K24" s="113" t="s">
        <v>278</v>
      </c>
      <c r="L24" s="113">
        <v>4</v>
      </c>
      <c r="M24" s="113">
        <v>2</v>
      </c>
      <c r="N24" s="113">
        <v>1</v>
      </c>
      <c r="O24" s="113" t="s">
        <v>278</v>
      </c>
      <c r="P24" s="113" t="s">
        <v>278</v>
      </c>
      <c r="Q24" s="113" t="s">
        <v>278</v>
      </c>
      <c r="R24" s="113" t="s">
        <v>278</v>
      </c>
      <c r="S24" s="113">
        <v>1</v>
      </c>
      <c r="T24" s="113">
        <v>2</v>
      </c>
      <c r="U24" s="113" t="s">
        <v>278</v>
      </c>
      <c r="V24" s="113">
        <v>1</v>
      </c>
      <c r="W24" s="113" t="s">
        <v>278</v>
      </c>
      <c r="X24" s="113">
        <v>1</v>
      </c>
      <c r="Y24" s="119" t="str">
        <f t="shared" si="4"/>
        <v>-</v>
      </c>
      <c r="Z24" s="113" t="s">
        <v>278</v>
      </c>
      <c r="AA24" s="113" t="s">
        <v>278</v>
      </c>
      <c r="AB24" s="113" t="s">
        <v>278</v>
      </c>
      <c r="AC24" s="114"/>
    </row>
    <row r="25" spans="1:29" s="115" customFormat="1" ht="13.5" customHeight="1" x14ac:dyDescent="0.2">
      <c r="A25" s="103" t="s">
        <v>264</v>
      </c>
      <c r="B25" s="119">
        <f t="shared" si="0"/>
        <v>64</v>
      </c>
      <c r="C25" s="119">
        <f t="shared" si="2"/>
        <v>28</v>
      </c>
      <c r="D25" s="113">
        <v>2</v>
      </c>
      <c r="E25" s="113">
        <v>26</v>
      </c>
      <c r="F25" s="113" t="s">
        <v>278</v>
      </c>
      <c r="G25" s="113" t="s">
        <v>278</v>
      </c>
      <c r="H25" s="119">
        <f t="shared" si="3"/>
        <v>4</v>
      </c>
      <c r="I25" s="113">
        <v>1</v>
      </c>
      <c r="J25" s="113">
        <v>1</v>
      </c>
      <c r="K25" s="113">
        <v>2</v>
      </c>
      <c r="L25" s="113">
        <v>9</v>
      </c>
      <c r="M25" s="113">
        <v>7</v>
      </c>
      <c r="N25" s="113">
        <v>2</v>
      </c>
      <c r="O25" s="113">
        <v>2</v>
      </c>
      <c r="P25" s="113" t="s">
        <v>278</v>
      </c>
      <c r="Q25" s="113">
        <v>1</v>
      </c>
      <c r="R25" s="113">
        <v>2</v>
      </c>
      <c r="S25" s="113" t="s">
        <v>278</v>
      </c>
      <c r="T25" s="113">
        <v>7</v>
      </c>
      <c r="U25" s="113">
        <v>2</v>
      </c>
      <c r="V25" s="113" t="s">
        <v>278</v>
      </c>
      <c r="W25" s="113" t="s">
        <v>278</v>
      </c>
      <c r="X25" s="113">
        <v>1</v>
      </c>
      <c r="Y25" s="119">
        <f t="shared" si="4"/>
        <v>1</v>
      </c>
      <c r="Z25" s="113">
        <v>1</v>
      </c>
      <c r="AA25" s="113" t="s">
        <v>278</v>
      </c>
      <c r="AB25" s="113" t="s">
        <v>278</v>
      </c>
      <c r="AC25" s="114"/>
    </row>
    <row r="26" spans="1:29" s="117" customFormat="1" ht="13.5" customHeight="1" x14ac:dyDescent="0.2">
      <c r="A26" s="116" t="s">
        <v>209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</row>
    <row r="27" spans="1:29" s="117" customFormat="1" ht="14.25" customHeight="1" x14ac:dyDescent="0.2">
      <c r="A27" s="116" t="s">
        <v>234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</row>
  </sheetData>
  <customSheetViews>
    <customSheetView guid="{81642AB8-0225-4BC4-B7AE-9E8C6C06FBF4}" showPageBreaks="1" showGridLines="0" printArea="1" view="pageBreakPreview">
      <selection activeCell="M29" sqref="M29"/>
      <colBreaks count="1" manualBreakCount="1">
        <brk id="17" max="31" man="1"/>
      </colBreaks>
      <pageMargins left="0.78740157480314965" right="0.78740157480314965" top="0.78740157480314965" bottom="0.78740157480314965" header="0.51181102362204722" footer="0.51181102362204722"/>
      <pageSetup paperSize="9" scale="76" fitToWidth="2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selection activeCell="M29" sqref="M29"/>
      <colBreaks count="1" manualBreakCount="1">
        <brk id="17" max="31" man="1"/>
      </colBreaks>
      <pageMargins left="0.78740157480314965" right="0.78740157480314965" top="0.78740157480314965" bottom="0.78740157480314965" header="0.51181102362204722" footer="0.51181102362204722"/>
      <pageSetup paperSize="9" scale="76" fitToWidth="2" pageOrder="overThenDown" orientation="landscape" r:id="rId2"/>
      <headerFooter alignWithMargins="0"/>
    </customSheetView>
    <customSheetView guid="{56D0106B-CB90-4499-A8AC-183481DC4CD8}" showPageBreaks="1" showGridLines="0" printArea="1" view="pageBreakPreview">
      <selection activeCell="M29" sqref="M29"/>
      <colBreaks count="1" manualBreakCount="1">
        <brk id="17" max="31" man="1"/>
      </colBreaks>
      <pageMargins left="0.78740157480314965" right="0.78740157480314965" top="0.78740157480314965" bottom="0.78740157480314965" header="0.51181102362204722" footer="0.51181102362204722"/>
      <pageSetup paperSize="9" scale="76" fitToWidth="2" pageOrder="overThenDown" orientation="landscape" r:id="rId3"/>
      <headerFooter alignWithMargins="0"/>
    </customSheetView>
  </customSheetViews>
  <mergeCells count="30">
    <mergeCell ref="Y1:AB1"/>
    <mergeCell ref="Q2:Q4"/>
    <mergeCell ref="X2:X4"/>
    <mergeCell ref="AA3:AA4"/>
    <mergeCell ref="AB3:AB4"/>
    <mergeCell ref="R2:U2"/>
    <mergeCell ref="Y3:Y4"/>
    <mergeCell ref="R3:S3"/>
    <mergeCell ref="Y2:AB2"/>
    <mergeCell ref="Z3:Z4"/>
    <mergeCell ref="W2:W4"/>
    <mergeCell ref="V2:V4"/>
    <mergeCell ref="T3:U3"/>
    <mergeCell ref="B2:B4"/>
    <mergeCell ref="C2:F2"/>
    <mergeCell ref="G2:G4"/>
    <mergeCell ref="H2:K2"/>
    <mergeCell ref="K3:K4"/>
    <mergeCell ref="D3:D4"/>
    <mergeCell ref="E3:E4"/>
    <mergeCell ref="H3:H4"/>
    <mergeCell ref="C3:C4"/>
    <mergeCell ref="I3:I4"/>
    <mergeCell ref="F3:F4"/>
    <mergeCell ref="N2:P2"/>
    <mergeCell ref="N3:N4"/>
    <mergeCell ref="J3:J4"/>
    <mergeCell ref="P3:P4"/>
    <mergeCell ref="M2:M4"/>
    <mergeCell ref="L2:L4"/>
  </mergeCells>
  <phoneticPr fontId="2"/>
  <pageMargins left="0.39370078740157483" right="0.39370078740157483" top="0.78740157480314965" bottom="0.78740157480314965" header="0.51181102362204722" footer="0.51181102362204722"/>
  <pageSetup paperSize="9" scale="79" fitToHeight="0" pageOrder="overThenDown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D8"/>
  <sheetViews>
    <sheetView showGridLines="0" tabSelected="1" view="pageBreakPreview" zoomScaleNormal="25" workbookViewId="0">
      <pane xSplit="1" ySplit="5" topLeftCell="F6" activePane="bottomRight" state="frozen"/>
      <selection activeCell="M18" sqref="M18"/>
      <selection pane="topRight" activeCell="M18" sqref="M18"/>
      <selection pane="bottomLeft" activeCell="M18" sqref="M18"/>
      <selection pane="bottomRight" activeCell="T16" sqref="T16"/>
    </sheetView>
  </sheetViews>
  <sheetFormatPr defaultColWidth="11" defaultRowHeight="13" x14ac:dyDescent="0.2"/>
  <cols>
    <col min="1" max="1" width="11" style="81" customWidth="1"/>
    <col min="2" max="3" width="6.36328125" style="80" customWidth="1"/>
    <col min="4" max="5" width="5.90625" style="80" customWidth="1"/>
    <col min="6" max="7" width="4.90625" style="80" customWidth="1"/>
    <col min="8" max="9" width="5.90625" style="80" customWidth="1"/>
    <col min="10" max="10" width="4.90625" style="80" customWidth="1"/>
    <col min="11" max="11" width="5.90625" style="80" customWidth="1"/>
    <col min="12" max="13" width="6.36328125" style="80" customWidth="1"/>
    <col min="14" max="15" width="5.90625" style="80" customWidth="1"/>
    <col min="16" max="16" width="4.90625" style="80" customWidth="1"/>
    <col min="17" max="17" width="5.90625" style="80" customWidth="1"/>
    <col min="18" max="21" width="6.6328125" style="80" customWidth="1"/>
    <col min="22" max="22" width="5.90625" style="80" customWidth="1"/>
    <col min="23" max="30" width="6.6328125" style="80" customWidth="1"/>
    <col min="31" max="16384" width="11" style="80"/>
  </cols>
  <sheetData>
    <row r="1" spans="1:30" s="131" customFormat="1" ht="16.5" customHeight="1" x14ac:dyDescent="0.2">
      <c r="A1" s="86" t="s">
        <v>244</v>
      </c>
      <c r="B1" s="86"/>
      <c r="C1" s="86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82" t="s">
        <v>275</v>
      </c>
      <c r="AB1" s="182"/>
      <c r="AC1" s="182"/>
      <c r="AD1" s="182"/>
    </row>
    <row r="2" spans="1:30" ht="15" customHeight="1" x14ac:dyDescent="0.2">
      <c r="A2" s="87"/>
      <c r="B2" s="167" t="s">
        <v>210</v>
      </c>
      <c r="C2" s="169" t="s">
        <v>271</v>
      </c>
      <c r="D2" s="170"/>
      <c r="E2" s="170"/>
      <c r="F2" s="171"/>
      <c r="G2" s="203" t="s">
        <v>266</v>
      </c>
      <c r="H2" s="169" t="s">
        <v>212</v>
      </c>
      <c r="I2" s="170"/>
      <c r="J2" s="170"/>
      <c r="K2" s="171"/>
      <c r="L2" s="219" t="s">
        <v>213</v>
      </c>
      <c r="M2" s="217" t="s">
        <v>214</v>
      </c>
      <c r="N2" s="206" t="s">
        <v>272</v>
      </c>
      <c r="O2" s="207"/>
      <c r="P2" s="208"/>
      <c r="Q2" s="211" t="s">
        <v>216</v>
      </c>
      <c r="R2" s="209" t="s">
        <v>217</v>
      </c>
      <c r="S2" s="209"/>
      <c r="T2" s="210"/>
      <c r="U2" s="203" t="s">
        <v>218</v>
      </c>
      <c r="V2" s="204" t="s">
        <v>219</v>
      </c>
      <c r="W2" s="203" t="s">
        <v>273</v>
      </c>
      <c r="X2" s="215" t="s">
        <v>221</v>
      </c>
      <c r="Y2" s="170"/>
      <c r="Z2" s="170"/>
      <c r="AA2" s="216"/>
      <c r="AB2" s="204" t="s">
        <v>235</v>
      </c>
      <c r="AC2" s="203" t="s">
        <v>236</v>
      </c>
      <c r="AD2" s="205" t="s">
        <v>237</v>
      </c>
    </row>
    <row r="3" spans="1:30" ht="15" customHeight="1" x14ac:dyDescent="0.2">
      <c r="A3" s="84"/>
      <c r="B3" s="168"/>
      <c r="C3" s="180" t="s">
        <v>1</v>
      </c>
      <c r="D3" s="176" t="s">
        <v>276</v>
      </c>
      <c r="E3" s="178" t="s">
        <v>222</v>
      </c>
      <c r="F3" s="178" t="s">
        <v>240</v>
      </c>
      <c r="G3" s="179"/>
      <c r="H3" s="180" t="s">
        <v>1</v>
      </c>
      <c r="I3" s="178" t="s">
        <v>241</v>
      </c>
      <c r="J3" s="178" t="s">
        <v>223</v>
      </c>
      <c r="K3" s="178" t="s">
        <v>0</v>
      </c>
      <c r="L3" s="220"/>
      <c r="M3" s="218"/>
      <c r="N3" s="157" t="s">
        <v>224</v>
      </c>
      <c r="O3" s="104"/>
      <c r="P3" s="211" t="s">
        <v>238</v>
      </c>
      <c r="Q3" s="212"/>
      <c r="R3" s="207" t="s">
        <v>242</v>
      </c>
      <c r="S3" s="214"/>
      <c r="T3" s="201" t="s">
        <v>239</v>
      </c>
      <c r="U3" s="179"/>
      <c r="V3" s="179"/>
      <c r="W3" s="179"/>
      <c r="X3" s="187" t="s">
        <v>1</v>
      </c>
      <c r="Y3" s="178" t="s">
        <v>227</v>
      </c>
      <c r="Z3" s="198" t="s">
        <v>243</v>
      </c>
      <c r="AA3" s="199" t="s">
        <v>228</v>
      </c>
      <c r="AB3" s="179"/>
      <c r="AC3" s="179"/>
      <c r="AD3" s="200"/>
    </row>
    <row r="4" spans="1:30" ht="46.5" customHeight="1" x14ac:dyDescent="0.2">
      <c r="A4" s="89"/>
      <c r="B4" s="168"/>
      <c r="C4" s="181"/>
      <c r="D4" s="177"/>
      <c r="E4" s="179"/>
      <c r="F4" s="179"/>
      <c r="G4" s="179"/>
      <c r="H4" s="181"/>
      <c r="I4" s="179"/>
      <c r="J4" s="179"/>
      <c r="K4" s="179"/>
      <c r="L4" s="220"/>
      <c r="M4" s="218"/>
      <c r="N4" s="158"/>
      <c r="O4" s="98" t="s">
        <v>229</v>
      </c>
      <c r="P4" s="213"/>
      <c r="Q4" s="213"/>
      <c r="R4" s="90" t="s">
        <v>230</v>
      </c>
      <c r="S4" s="88" t="s">
        <v>231</v>
      </c>
      <c r="T4" s="202"/>
      <c r="U4" s="179"/>
      <c r="V4" s="179"/>
      <c r="W4" s="179"/>
      <c r="X4" s="188"/>
      <c r="Y4" s="179"/>
      <c r="Z4" s="179"/>
      <c r="AA4" s="200"/>
      <c r="AB4" s="179"/>
      <c r="AC4" s="179"/>
      <c r="AD4" s="200"/>
    </row>
    <row r="5" spans="1:30" s="83" customFormat="1" ht="13.5" customHeight="1" x14ac:dyDescent="0.2">
      <c r="A5" s="91" t="s">
        <v>178</v>
      </c>
      <c r="B5" s="120">
        <f>IF(SUM(C5,G5,H5,L5,M5,N5,P5:X5,AB5,AC5,AD5)=0,"-",SUM(C5,G5,H5,L5,M5,N5,P5:X5,AB5,AC5,AD5))</f>
        <v>8771</v>
      </c>
      <c r="C5" s="105">
        <f>SUM(D5:F5)</f>
        <v>1607</v>
      </c>
      <c r="D5" s="121">
        <v>1074</v>
      </c>
      <c r="E5" s="122">
        <v>512</v>
      </c>
      <c r="F5" s="122">
        <v>21</v>
      </c>
      <c r="G5" s="122">
        <v>32</v>
      </c>
      <c r="H5" s="105">
        <f>SUM(I5:K5)</f>
        <v>670</v>
      </c>
      <c r="I5" s="121">
        <v>185</v>
      </c>
      <c r="J5" s="122">
        <v>48</v>
      </c>
      <c r="K5" s="122">
        <v>437</v>
      </c>
      <c r="L5" s="122">
        <v>724</v>
      </c>
      <c r="M5" s="120">
        <v>1382</v>
      </c>
      <c r="N5" s="123">
        <v>1002</v>
      </c>
      <c r="O5" s="124">
        <v>479</v>
      </c>
      <c r="P5" s="125">
        <v>1</v>
      </c>
      <c r="Q5" s="126">
        <v>160</v>
      </c>
      <c r="R5" s="134">
        <v>118</v>
      </c>
      <c r="S5" s="134">
        <v>289</v>
      </c>
      <c r="T5" s="134">
        <v>1448</v>
      </c>
      <c r="U5" s="134">
        <v>548</v>
      </c>
      <c r="V5" s="134">
        <v>342</v>
      </c>
      <c r="W5" s="134">
        <v>323</v>
      </c>
      <c r="X5" s="134">
        <v>48</v>
      </c>
      <c r="Y5" s="134">
        <v>12</v>
      </c>
      <c r="Z5" s="134">
        <v>17</v>
      </c>
      <c r="AA5" s="134">
        <v>19</v>
      </c>
      <c r="AB5" s="134">
        <v>15</v>
      </c>
      <c r="AC5" s="134">
        <v>17</v>
      </c>
      <c r="AD5" s="134">
        <v>45</v>
      </c>
    </row>
    <row r="6" spans="1:30" s="83" customFormat="1" ht="13.5" customHeight="1" x14ac:dyDescent="0.2">
      <c r="A6" s="118" t="s">
        <v>245</v>
      </c>
      <c r="B6" s="127">
        <f>IF(SUM(C6,G6,H6,L6,M6,N6,P6:X6,AB6,AC6,AD6)=0,"-",SUM(C6,G6,H6,L6,M6,N6,P6:X6,AB6,AC6,AD6))</f>
        <v>212</v>
      </c>
      <c r="C6" s="129">
        <f>SUM(D6:F6)</f>
        <v>36</v>
      </c>
      <c r="D6" s="128">
        <v>24</v>
      </c>
      <c r="E6" s="128">
        <v>12</v>
      </c>
      <c r="F6" s="129" t="s">
        <v>279</v>
      </c>
      <c r="G6" s="129" t="s">
        <v>279</v>
      </c>
      <c r="H6" s="129">
        <f>SUM(I6:K6)</f>
        <v>20</v>
      </c>
      <c r="I6" s="129">
        <v>6</v>
      </c>
      <c r="J6" s="129">
        <v>2</v>
      </c>
      <c r="K6" s="129">
        <v>12</v>
      </c>
      <c r="L6" s="129">
        <v>7</v>
      </c>
      <c r="M6" s="129">
        <v>45</v>
      </c>
      <c r="N6" s="129">
        <v>15</v>
      </c>
      <c r="O6" s="129">
        <v>13</v>
      </c>
      <c r="P6" s="129" t="s">
        <v>279</v>
      </c>
      <c r="Q6" s="129">
        <v>2</v>
      </c>
      <c r="R6" s="129">
        <v>12</v>
      </c>
      <c r="S6" s="129">
        <v>14</v>
      </c>
      <c r="T6" s="129">
        <v>28</v>
      </c>
      <c r="U6" s="129">
        <v>11</v>
      </c>
      <c r="V6" s="129">
        <v>15</v>
      </c>
      <c r="W6" s="129">
        <v>2</v>
      </c>
      <c r="X6" s="129">
        <f>IF(SUM(Y6:AD6)=0,"-",SUM(Y6:AD6))</f>
        <v>5</v>
      </c>
      <c r="Y6" s="129">
        <v>1</v>
      </c>
      <c r="Z6" s="129">
        <v>4</v>
      </c>
      <c r="AA6" s="129" t="s">
        <v>279</v>
      </c>
      <c r="AB6" s="129" t="s">
        <v>279</v>
      </c>
      <c r="AC6" s="129" t="s">
        <v>279</v>
      </c>
      <c r="AD6" s="129" t="s">
        <v>279</v>
      </c>
    </row>
    <row r="7" spans="1:30" s="85" customFormat="1" ht="13.5" customHeight="1" x14ac:dyDescent="0.2">
      <c r="A7" s="92" t="s">
        <v>274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1:30" s="85" customFormat="1" ht="14.25" customHeight="1" x14ac:dyDescent="0.2">
      <c r="A8" s="92" t="s">
        <v>234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</row>
  </sheetData>
  <customSheetViews>
    <customSheetView guid="{81642AB8-0225-4BC4-B7AE-9E8C6C06FBF4}" showPageBreaks="1" showGridLines="0" printArea="1" view="pageBreakPreview">
      <pane xSplit="1" ySplit="5" topLeftCell="B6" activePane="bottomRight" state="frozen"/>
      <selection pane="bottomRight" activeCell="V2" sqref="V2:V4"/>
      <colBreaks count="1" manualBreakCount="1">
        <brk id="17" max="10" man="1"/>
      </colBreaks>
      <pageMargins left="0.78740157480314965" right="0.78740157480314965" top="0.78740157480314965" bottom="0.78740157480314965" header="0.51181102362204722" footer="0.51181102362204722"/>
      <pageSetup paperSize="9" scale="72" fitToWidth="2" pageOrder="overThenDown" orientation="portrait" r:id="rId1"/>
      <headerFooter alignWithMargins="0"/>
    </customSheetView>
    <customSheetView guid="{293DF52C-1200-42BF-A78D-BB2AAB878329}" showPageBreaks="1" showGridLines="0" printArea="1" view="pageBreakPreview" showRuler="0">
      <pane xSplit="1" ySplit="5" topLeftCell="B6" activePane="bottomRight" state="frozen"/>
      <selection pane="bottomRight" activeCell="V2" sqref="V2:V4"/>
      <colBreaks count="1" manualBreakCount="1">
        <brk id="17" max="10" man="1"/>
      </colBreaks>
      <pageMargins left="0.78740157480314965" right="0.78740157480314965" top="0.78740157480314965" bottom="0.78740157480314965" header="0.51181102362204722" footer="0.51181102362204722"/>
      <pageSetup paperSize="9" scale="72" fitToWidth="2" pageOrder="overThenDown" orientation="portrait" r:id="rId2"/>
      <headerFooter alignWithMargins="0"/>
    </customSheetView>
    <customSheetView guid="{56D0106B-CB90-4499-A8AC-183481DC4CD8}" showPageBreaks="1" showGridLines="0" printArea="1" view="pageBreakPreview">
      <pane xSplit="1" ySplit="5" topLeftCell="B6" activePane="bottomRight" state="frozen"/>
      <selection pane="bottomRight" activeCell="V2" sqref="V2:V4"/>
      <colBreaks count="1" manualBreakCount="1">
        <brk id="17" max="10" man="1"/>
      </colBreaks>
      <pageMargins left="0.78740157480314965" right="0.78740157480314965" top="0.78740157480314965" bottom="0.78740157480314965" header="0.51181102362204722" footer="0.51181102362204722"/>
      <pageSetup paperSize="9" scale="72" fitToWidth="2" pageOrder="overThenDown" orientation="portrait" r:id="rId3"/>
      <headerFooter alignWithMargins="0"/>
    </customSheetView>
  </customSheetViews>
  <mergeCells count="33">
    <mergeCell ref="M2:M4"/>
    <mergeCell ref="H3:H4"/>
    <mergeCell ref="B2:B4"/>
    <mergeCell ref="C2:F2"/>
    <mergeCell ref="G2:G4"/>
    <mergeCell ref="H2:K2"/>
    <mergeCell ref="L2:L4"/>
    <mergeCell ref="C3:C4"/>
    <mergeCell ref="D3:D4"/>
    <mergeCell ref="E3:E4"/>
    <mergeCell ref="F3:F4"/>
    <mergeCell ref="K3:K4"/>
    <mergeCell ref="I3:I4"/>
    <mergeCell ref="J3:J4"/>
    <mergeCell ref="AA1:AD1"/>
    <mergeCell ref="AD2:AD4"/>
    <mergeCell ref="AC2:AC4"/>
    <mergeCell ref="N2:P2"/>
    <mergeCell ref="AB2:AB4"/>
    <mergeCell ref="W2:W4"/>
    <mergeCell ref="R2:T2"/>
    <mergeCell ref="Q2:Q4"/>
    <mergeCell ref="P3:P4"/>
    <mergeCell ref="R3:S3"/>
    <mergeCell ref="X2:AA2"/>
    <mergeCell ref="X3:X4"/>
    <mergeCell ref="Y3:Y4"/>
    <mergeCell ref="Z3:Z4"/>
    <mergeCell ref="AA3:AA4"/>
    <mergeCell ref="T3:T4"/>
    <mergeCell ref="N3:N4"/>
    <mergeCell ref="U2:U4"/>
    <mergeCell ref="V2:V4"/>
  </mergeCells>
  <phoneticPr fontId="2"/>
  <pageMargins left="0.39370078740157483" right="0.39370078740157483" top="0.78740157480314965" bottom="0.78740157480314965" header="0.51181102362204722" footer="0.51181102362204722"/>
  <pageSetup paperSize="9" scale="75" fitToHeight="0" pageOrder="overThenDown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⑳改正案一覧</vt:lpstr>
      <vt:lpstr>71</vt:lpstr>
      <vt:lpstr>72</vt:lpstr>
      <vt:lpstr>'71'!Print_Area</vt:lpstr>
      <vt:lpstr>'72'!Print_Area</vt:lpstr>
      <vt:lpstr>⑳改正案一覧!Print_Area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2021-11-29T06:54:41Z</cp:lastPrinted>
  <dcterms:created xsi:type="dcterms:W3CDTF">2006-10-06T01:56:34Z</dcterms:created>
  <dcterms:modified xsi:type="dcterms:W3CDTF">2023-07-21T05:59:40Z</dcterms:modified>
</cp:coreProperties>
</file>