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6870" activeTab="0"/>
  </bookViews>
  <sheets>
    <sheet name="学校数等" sheetId="1" r:id="rId1"/>
    <sheet name="進路別等" sheetId="2" r:id="rId2"/>
  </sheets>
  <externalReferences>
    <externalReference r:id="rId5"/>
  </externalReferences>
  <definedNames>
    <definedName name="_xlnm.Print_Area" localSheetId="0">'学校数等'!$A$1:$EV$33</definedName>
    <definedName name="_xlnm.Print_Area" localSheetId="1">'進路別等'!$A$1:$EK$32</definedName>
  </definedNames>
  <calcPr fullCalcOnLoad="1"/>
</workbook>
</file>

<file path=xl/sharedStrings.xml><?xml version="1.0" encoding="utf-8"?>
<sst xmlns="http://schemas.openxmlformats.org/spreadsheetml/2006/main" count="668" uniqueCount="164">
  <si>
    <t>学校種別学校数、学級数、幼児・児童・生徒数及び教（職）員数</t>
  </si>
  <si>
    <t>区　　分</t>
  </si>
  <si>
    <t>幼　　　　稚　　　　園</t>
  </si>
  <si>
    <t>小　　　　　　　学　　　　　　　校</t>
  </si>
  <si>
    <t>中　　　　　　　　　学　　　　　　　　　校</t>
  </si>
  <si>
    <t>高　　等　　学　　校</t>
  </si>
  <si>
    <t>特別支援学校</t>
  </si>
  <si>
    <t>専　　　　修　　　　学　　　　校</t>
  </si>
  <si>
    <t>各　　　　種　　　　学　　　　校</t>
  </si>
  <si>
    <t>計</t>
  </si>
  <si>
    <t>園 数</t>
  </si>
  <si>
    <t>在　園　者　数</t>
  </si>
  <si>
    <t>修了者数</t>
  </si>
  <si>
    <t>教員数
(本務者)</t>
  </si>
  <si>
    <t>職員数
(本務者)</t>
  </si>
  <si>
    <t>認　可
定員数</t>
  </si>
  <si>
    <t>学校数</t>
  </si>
  <si>
    <t>学　級　数</t>
  </si>
  <si>
    <t>児　　童　　数</t>
  </si>
  <si>
    <t>教員数（本務者）</t>
  </si>
  <si>
    <t>職員数
(本務者)</t>
  </si>
  <si>
    <t>　生　徒  数</t>
  </si>
  <si>
    <t>学　校  数</t>
  </si>
  <si>
    <t>生  徒  数</t>
  </si>
  <si>
    <t>生　　徒　　数</t>
  </si>
  <si>
    <t>教員数（本務者）</t>
  </si>
  <si>
    <t>職員数（本務者）</t>
  </si>
  <si>
    <t>在学者数</t>
  </si>
  <si>
    <t>学校数</t>
  </si>
  <si>
    <t>学　科　数</t>
  </si>
  <si>
    <t>生　 徒 　数</t>
  </si>
  <si>
    <t>入　学　者</t>
  </si>
  <si>
    <t>生　徒　数</t>
  </si>
  <si>
    <t>教員数
(本務者)</t>
  </si>
  <si>
    <t>男女別</t>
  </si>
  <si>
    <t>年齢別</t>
  </si>
  <si>
    <t>総数</t>
  </si>
  <si>
    <t>単 式</t>
  </si>
  <si>
    <t>複 式</t>
  </si>
  <si>
    <t>特別
支援</t>
  </si>
  <si>
    <t>総 数</t>
  </si>
  <si>
    <t>学年別</t>
  </si>
  <si>
    <t>総 数</t>
  </si>
  <si>
    <t>全日制</t>
  </si>
  <si>
    <t>定時制</t>
  </si>
  <si>
    <t>併 置</t>
  </si>
  <si>
    <t>本科全日制</t>
  </si>
  <si>
    <t xml:space="preserve">本科定時制 </t>
  </si>
  <si>
    <t>専攻科</t>
  </si>
  <si>
    <t>全日制</t>
  </si>
  <si>
    <t>定時制</t>
  </si>
  <si>
    <t>幼稚部</t>
  </si>
  <si>
    <t>小学部</t>
  </si>
  <si>
    <t>中学部</t>
  </si>
  <si>
    <t>高等学部</t>
  </si>
  <si>
    <t>高 等
課 程</t>
  </si>
  <si>
    <t>専 門
課 程</t>
  </si>
  <si>
    <t>一 般
課 程</t>
  </si>
  <si>
    <t>男</t>
  </si>
  <si>
    <t>女</t>
  </si>
  <si>
    <t>本科</t>
  </si>
  <si>
    <t>男</t>
  </si>
  <si>
    <t>女</t>
  </si>
  <si>
    <t>３歳</t>
  </si>
  <si>
    <t>４歳</t>
  </si>
  <si>
    <t>５歳</t>
  </si>
  <si>
    <t>１学年</t>
  </si>
  <si>
    <t>２学年</t>
  </si>
  <si>
    <t>３学年</t>
  </si>
  <si>
    <t>４学年</t>
  </si>
  <si>
    <t>５学年</t>
  </si>
  <si>
    <t>６学年</t>
  </si>
  <si>
    <t>北海道計</t>
  </si>
  <si>
    <t>十勝計</t>
  </si>
  <si>
    <t>帯 広 市</t>
  </si>
  <si>
    <t>町村計</t>
  </si>
  <si>
    <t>音 更 町</t>
  </si>
  <si>
    <t>士 幌 町</t>
  </si>
  <si>
    <t>上士幌町</t>
  </si>
  <si>
    <t>鹿 追 町</t>
  </si>
  <si>
    <t>新 得 町</t>
  </si>
  <si>
    <t>清 水 町</t>
  </si>
  <si>
    <t>芽 室 町</t>
  </si>
  <si>
    <t>中札内村</t>
  </si>
  <si>
    <t>更 別 村</t>
  </si>
  <si>
    <t>大 樹 町</t>
  </si>
  <si>
    <t>広 尾 町</t>
  </si>
  <si>
    <t>幕 別 町</t>
  </si>
  <si>
    <t>池 田 町</t>
  </si>
  <si>
    <t>豊 頃 町</t>
  </si>
  <si>
    <t>本 別 町</t>
  </si>
  <si>
    <t>足 寄 町</t>
  </si>
  <si>
    <t>陸 別 町</t>
  </si>
  <si>
    <t>浦 幌 町</t>
  </si>
  <si>
    <t>１）市町村の結果は、所在の幼稚園、小学校、中学校、高等学校に関するものである。</t>
  </si>
  <si>
    <t>１）市町村の結果は、所在の高等学校、専修学校、各種学校に関するものである。</t>
  </si>
  <si>
    <t>うち　　　　
教育補助員</t>
  </si>
  <si>
    <t>（再掲）</t>
  </si>
  <si>
    <t>外国人
児童数</t>
  </si>
  <si>
    <t>帰国
児童数</t>
  </si>
  <si>
    <t>教員数
(本務者)</t>
  </si>
  <si>
    <t>【平成25年度学校基本調査】</t>
  </si>
  <si>
    <t>【平成25年度学校基本調査】</t>
  </si>
  <si>
    <t>【平成2５年度学校基本調査】</t>
  </si>
  <si>
    <t>中学校卒業後の進路別卒業者数</t>
  </si>
  <si>
    <t>高等学校卒業後の進路別卒業者数</t>
  </si>
  <si>
    <t>高等学校卒業後の産業別就職者数</t>
  </si>
  <si>
    <t>　</t>
  </si>
  <si>
    <t>　　</t>
  </si>
  <si>
    <t>（単位：人、％）</t>
  </si>
  <si>
    <t>区　　分</t>
  </si>
  <si>
    <t>計
（Ａ+Ｂ+Ｃ+Ｄ+Ｅ+Ｆ+Ｇ）</t>
  </si>
  <si>
    <t>Ａ　高等学校等進学者</t>
  </si>
  <si>
    <t>Ｂ　専修学校（高等課程）進学者</t>
  </si>
  <si>
    <t>Ｃ　専修学校（一般課程）等
入学者</t>
  </si>
  <si>
    <t>Ｄ  公共職業能力開発施設等
入学者</t>
  </si>
  <si>
    <t>Ｅ　就職者</t>
  </si>
  <si>
    <t>Ｆ　左記以外の者</t>
  </si>
  <si>
    <t>Ｇ　死亡・不詳</t>
  </si>
  <si>
    <t>高等学校等進学率</t>
  </si>
  <si>
    <t>就職率</t>
  </si>
  <si>
    <t>計
（Ａ+Ｂ+Ｃ+Ｄ+Ｅ+Ｆ+Ｇ+Ｈ）</t>
  </si>
  <si>
    <t>Ａ　大学等進学者</t>
  </si>
  <si>
    <t>Ｂ　専修学校（専門課程）
進学者</t>
  </si>
  <si>
    <t>　Ｃ　専修学校（一般課程）等
入学者</t>
  </si>
  <si>
    <t>Ｄ  公共職業能力開発
施設等入学者</t>
  </si>
  <si>
    <t>　Ｆ　一時的な仕事に就いた者</t>
  </si>
  <si>
    <t>Ｇ　左記以外の者</t>
  </si>
  <si>
    <t>Ｈ　死亡・不詳</t>
  </si>
  <si>
    <t>前年度卒業者のうち大学等入学志願者</t>
  </si>
  <si>
    <t>前々年度以前卒業者のうち大学等入学志願者</t>
  </si>
  <si>
    <t>大学等進学率</t>
  </si>
  <si>
    <t>農業,林業</t>
  </si>
  <si>
    <t>漁業</t>
  </si>
  <si>
    <t xml:space="preserve"> 鉱業,採石
業,砂利
採取業</t>
  </si>
  <si>
    <t>建設業</t>
  </si>
  <si>
    <t>製造業</t>
  </si>
  <si>
    <t>電気･ガス
･熱供給
･水道業</t>
  </si>
  <si>
    <t>情報通信業</t>
  </si>
  <si>
    <t xml:space="preserve"> 運輸業,
郵便業</t>
  </si>
  <si>
    <t xml:space="preserve"> 卸売業,
小売業</t>
  </si>
  <si>
    <t xml:space="preserve"> 金融業,
保険業</t>
  </si>
  <si>
    <t>不動産業,物品
賃貸業</t>
  </si>
  <si>
    <t>学術研究,
専門・技術サービス業</t>
  </si>
  <si>
    <t xml:space="preserve"> 宿泊業，
飲食
サービス業</t>
  </si>
  <si>
    <t>生活関連
サービス業
，娯楽業</t>
  </si>
  <si>
    <t xml:space="preserve">  教育，
学習
支援業</t>
  </si>
  <si>
    <t>医療，福祉</t>
  </si>
  <si>
    <t>複合
サービス
事業</t>
  </si>
  <si>
    <t>サービス業
（他に分類
  されない
もの）</t>
  </si>
  <si>
    <t>公務
（他に分類されるものを除く）</t>
  </si>
  <si>
    <t>左記以外のもの</t>
  </si>
  <si>
    <t>左記Ａのうち道外への進学者</t>
  </si>
  <si>
    <t>左記A､B､C､Dのうち
就職している者</t>
  </si>
  <si>
    <t>計のうち大学等入学志願者</t>
  </si>
  <si>
    <t>就職者</t>
  </si>
  <si>
    <t>うち
道外
就職者</t>
  </si>
  <si>
    <t>計</t>
  </si>
  <si>
    <t>男</t>
  </si>
  <si>
    <t>女</t>
  </si>
  <si>
    <t>北海道計</t>
  </si>
  <si>
    <t>十勝計</t>
  </si>
  <si>
    <t>町村計</t>
  </si>
  <si>
    <t>１）市町村の結果は、所在の高等学校、専修学校、各種学校に関するものである。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</si>
</sst>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\ ###\ ##0;&quot;△ &quot;#\ ###\ ##0;&quot;－&quot;"/>
    <numFmt numFmtId="179" formatCode="#,##0_ "/>
    <numFmt numFmtId="180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9"/>
      <color indexed="3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double"/>
      <bottom style="hair"/>
    </border>
    <border>
      <left style="hair"/>
      <right/>
      <top style="double"/>
      <bottom style="hair"/>
    </border>
    <border>
      <left/>
      <right style="hair"/>
      <top style="hair"/>
      <bottom style="hair"/>
    </border>
    <border>
      <left style="hair"/>
      <right/>
      <top style="double"/>
      <bottom/>
    </border>
    <border>
      <left style="hair"/>
      <right style="hair"/>
      <top/>
      <bottom style="hair"/>
    </border>
    <border>
      <left style="hair"/>
      <right style="hair"/>
      <top style="double"/>
      <bottom style="hair"/>
    </border>
    <border>
      <left/>
      <right/>
      <top/>
      <bottom style="double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4" fillId="0" borderId="16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178" fontId="2" fillId="0" borderId="0" xfId="0" applyNumberFormat="1" applyFont="1" applyFill="1" applyAlignment="1">
      <alignment vertical="center"/>
    </xf>
    <xf numFmtId="178" fontId="7" fillId="0" borderId="14" xfId="48" applyNumberFormat="1" applyFont="1" applyFill="1" applyBorder="1" applyAlignment="1">
      <alignment horizontal="right" vertical="center"/>
    </xf>
    <xf numFmtId="178" fontId="7" fillId="0" borderId="18" xfId="48" applyNumberFormat="1" applyFont="1" applyFill="1" applyBorder="1" applyAlignment="1">
      <alignment horizontal="right" vertical="center"/>
    </xf>
    <xf numFmtId="38" fontId="9" fillId="0" borderId="0" xfId="48" applyFont="1" applyFill="1" applyAlignment="1">
      <alignment vertical="center" shrinkToFit="1"/>
    </xf>
    <xf numFmtId="178" fontId="7" fillId="0" borderId="0" xfId="48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14" xfId="48" applyNumberFormat="1" applyFont="1" applyFill="1" applyBorder="1" applyAlignment="1">
      <alignment horizontal="right" vertical="center" shrinkToFit="1"/>
    </xf>
    <xf numFmtId="178" fontId="7" fillId="0" borderId="18" xfId="48" applyNumberFormat="1" applyFont="1" applyFill="1" applyBorder="1" applyAlignment="1">
      <alignment horizontal="right" vertical="center" shrinkToFit="1"/>
    </xf>
    <xf numFmtId="178" fontId="4" fillId="0" borderId="14" xfId="48" applyNumberFormat="1" applyFont="1" applyFill="1" applyBorder="1" applyAlignment="1">
      <alignment horizontal="right" vertical="center" shrinkToFit="1"/>
    </xf>
    <xf numFmtId="178" fontId="4" fillId="0" borderId="18" xfId="48" applyNumberFormat="1" applyFont="1" applyFill="1" applyBorder="1" applyAlignment="1">
      <alignment horizontal="right" vertical="center" shrinkToFit="1"/>
    </xf>
    <xf numFmtId="178" fontId="7" fillId="0" borderId="20" xfId="48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20" xfId="48" applyNumberFormat="1" applyFont="1" applyFill="1" applyBorder="1" applyAlignment="1">
      <alignment horizontal="right" vertical="center" shrinkToFit="1"/>
    </xf>
    <xf numFmtId="178" fontId="4" fillId="0" borderId="20" xfId="48" applyNumberFormat="1" applyFont="1" applyFill="1" applyBorder="1" applyAlignment="1">
      <alignment horizontal="right" vertical="center" shrinkToFit="1"/>
    </xf>
    <xf numFmtId="178" fontId="4" fillId="0" borderId="0" xfId="48" applyNumberFormat="1" applyFont="1" applyFill="1" applyBorder="1" applyAlignment="1">
      <alignment horizontal="right" vertical="center" shrinkToFit="1"/>
    </xf>
    <xf numFmtId="178" fontId="7" fillId="0" borderId="21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 shrinkToFit="1"/>
    </xf>
    <xf numFmtId="178" fontId="7" fillId="0" borderId="16" xfId="0" applyNumberFormat="1" applyFont="1" applyFill="1" applyBorder="1" applyAlignment="1">
      <alignment horizontal="right" vertical="center" shrinkToFit="1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21" xfId="48" applyNumberFormat="1" applyFont="1" applyFill="1" applyBorder="1" applyAlignment="1">
      <alignment horizontal="right" vertical="center" shrinkToFit="1"/>
    </xf>
    <xf numFmtId="178" fontId="4" fillId="0" borderId="21" xfId="48" applyNumberFormat="1" applyFont="1" applyFill="1" applyBorder="1" applyAlignment="1">
      <alignment horizontal="right" vertical="center" shrinkToFit="1"/>
    </xf>
    <xf numFmtId="178" fontId="4" fillId="0" borderId="16" xfId="48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6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/>
    </xf>
    <xf numFmtId="0" fontId="2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top" wrapText="1"/>
    </xf>
    <xf numFmtId="176" fontId="6" fillId="0" borderId="2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176" fontId="26" fillId="0" borderId="30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6" fontId="26" fillId="0" borderId="15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29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horizontal="right" vertical="center" shrinkToFit="1"/>
    </xf>
    <xf numFmtId="180" fontId="7" fillId="0" borderId="0" xfId="48" applyNumberFormat="1" applyFont="1" applyFill="1" applyBorder="1" applyAlignment="1">
      <alignment horizontal="right" vertical="center" shrinkToFit="1"/>
    </xf>
    <xf numFmtId="178" fontId="47" fillId="0" borderId="0" xfId="4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180" fontId="7" fillId="0" borderId="16" xfId="0" applyNumberFormat="1" applyFont="1" applyFill="1" applyBorder="1" applyAlignment="1">
      <alignment horizontal="right" vertical="center" shrinkToFit="1"/>
    </xf>
    <xf numFmtId="180" fontId="7" fillId="0" borderId="16" xfId="48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gakko-2H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進路別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S33"/>
  <sheetViews>
    <sheetView tabSelected="1" zoomScaleSheetLayoutView="100" zoomScalePageLayoutView="0" workbookViewId="0" topLeftCell="A1">
      <selection activeCell="E10" sqref="E10"/>
    </sheetView>
  </sheetViews>
  <sheetFormatPr defaultColWidth="6.28125" defaultRowHeight="15"/>
  <cols>
    <col min="1" max="2" width="0.85546875" style="36" customWidth="1"/>
    <col min="3" max="3" width="10.57421875" style="36" customWidth="1"/>
    <col min="4" max="4" width="0.85546875" style="36" customWidth="1"/>
    <col min="5" max="6" width="11.28125" style="36" customWidth="1"/>
    <col min="7" max="16" width="10.00390625" style="36" customWidth="1"/>
    <col min="17" max="18" width="0.85546875" style="36" customWidth="1"/>
    <col min="19" max="19" width="10.57421875" style="36" customWidth="1"/>
    <col min="20" max="20" width="0.85546875" style="36" customWidth="1"/>
    <col min="21" max="34" width="6.28125" style="36" customWidth="1"/>
    <col min="35" max="36" width="5.140625" style="36" customWidth="1"/>
    <col min="37" max="40" width="6.28125" style="36" customWidth="1"/>
    <col min="41" max="42" width="0.85546875" style="36" customWidth="1"/>
    <col min="43" max="43" width="10.57421875" style="36" customWidth="1"/>
    <col min="44" max="44" width="0.85546875" style="36" customWidth="1"/>
    <col min="45" max="55" width="7.421875" style="36" customWidth="1"/>
    <col min="56" max="57" width="6.421875" style="36" customWidth="1"/>
    <col min="58" max="61" width="7.421875" style="36" customWidth="1"/>
    <col min="62" max="63" width="0.85546875" style="36" customWidth="1"/>
    <col min="64" max="64" width="8.57421875" style="36" customWidth="1"/>
    <col min="65" max="65" width="0.85546875" style="36" customWidth="1"/>
    <col min="66" max="66" width="6.8515625" style="36" customWidth="1"/>
    <col min="67" max="69" width="4.57421875" style="36" customWidth="1"/>
    <col min="70" max="76" width="6.140625" style="36" customWidth="1"/>
    <col min="77" max="82" width="5.140625" style="36" customWidth="1"/>
    <col min="83" max="85" width="5.28125" style="36" customWidth="1"/>
    <col min="86" max="88" width="5.140625" style="36" customWidth="1"/>
    <col min="89" max="90" width="0.85546875" style="36" customWidth="1"/>
    <col min="91" max="91" width="10.57421875" style="36" customWidth="1"/>
    <col min="92" max="92" width="0.85546875" style="36" customWidth="1"/>
    <col min="93" max="93" width="5.421875" style="36" customWidth="1"/>
    <col min="94" max="96" width="5.8515625" style="36" customWidth="1"/>
    <col min="97" max="102" width="5.28125" style="36" customWidth="1"/>
    <col min="103" max="103" width="5.8515625" style="36" customWidth="1"/>
    <col min="104" max="106" width="5.421875" style="36" customWidth="1"/>
    <col min="107" max="108" width="5.8515625" style="36" customWidth="1"/>
    <col min="109" max="111" width="5.7109375" style="36" customWidth="1"/>
    <col min="112" max="114" width="5.8515625" style="36" customWidth="1"/>
    <col min="115" max="116" width="0.85546875" style="36" customWidth="1"/>
    <col min="117" max="117" width="10.57421875" style="36" customWidth="1"/>
    <col min="118" max="118" width="0.85546875" style="36" customWidth="1"/>
    <col min="119" max="119" width="6.7109375" style="36" customWidth="1"/>
    <col min="120" max="138" width="6.140625" style="36" customWidth="1"/>
    <col min="139" max="140" width="0.85546875" style="36" customWidth="1"/>
    <col min="141" max="141" width="10.57421875" style="36" customWidth="1"/>
    <col min="142" max="142" width="0.85546875" style="36" customWidth="1"/>
    <col min="143" max="147" width="8.57421875" style="36" customWidth="1"/>
    <col min="148" max="149" width="7.57421875" style="36" customWidth="1"/>
    <col min="150" max="16384" width="6.28125" style="36" customWidth="1"/>
  </cols>
  <sheetData>
    <row r="1" spans="3:141" s="1" customFormat="1" ht="15" customHeight="1">
      <c r="C1" s="42" t="s">
        <v>101</v>
      </c>
      <c r="S1" s="42" t="s">
        <v>101</v>
      </c>
      <c r="AQ1" s="42" t="s">
        <v>101</v>
      </c>
      <c r="BJ1" s="2"/>
      <c r="BL1" s="42" t="s">
        <v>101</v>
      </c>
      <c r="CK1" s="2"/>
      <c r="CM1" s="42" t="s">
        <v>101</v>
      </c>
      <c r="DK1" s="2"/>
      <c r="DM1" s="42" t="s">
        <v>101</v>
      </c>
      <c r="EI1" s="2"/>
      <c r="EK1" s="42" t="s">
        <v>101</v>
      </c>
    </row>
    <row r="2" spans="62:139" s="1" customFormat="1" ht="6" customHeight="1">
      <c r="BJ2" s="2"/>
      <c r="CK2" s="2"/>
      <c r="DK2" s="2"/>
      <c r="EI2" s="2"/>
    </row>
    <row r="3" spans="3:141" s="1" customFormat="1" ht="18" customHeight="1">
      <c r="C3" s="4" t="s">
        <v>0</v>
      </c>
      <c r="S3" s="4" t="s">
        <v>0</v>
      </c>
      <c r="AQ3" s="4" t="s">
        <v>0</v>
      </c>
      <c r="BJ3" s="2"/>
      <c r="BL3" s="4" t="s">
        <v>0</v>
      </c>
      <c r="BY3" s="5"/>
      <c r="CK3" s="2"/>
      <c r="CM3" s="4" t="s">
        <v>0</v>
      </c>
      <c r="DK3" s="2"/>
      <c r="DM3" s="4" t="s">
        <v>0</v>
      </c>
      <c r="EI3" s="2"/>
      <c r="EK3" s="4" t="s">
        <v>0</v>
      </c>
    </row>
    <row r="4" spans="2:146" s="1" customFormat="1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K4" s="2"/>
      <c r="AL4" s="2"/>
      <c r="AM4" s="2"/>
      <c r="AN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44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2:149" s="8" customFormat="1" ht="17.25" customHeight="1" thickTop="1">
      <c r="B5" s="6"/>
      <c r="C5" s="79" t="s">
        <v>1</v>
      </c>
      <c r="D5" s="7"/>
      <c r="E5" s="138" t="s">
        <v>2</v>
      </c>
      <c r="F5" s="138"/>
      <c r="G5" s="138"/>
      <c r="H5" s="138"/>
      <c r="I5" s="138"/>
      <c r="J5" s="138"/>
      <c r="K5" s="138"/>
      <c r="L5" s="138"/>
      <c r="M5" s="138"/>
      <c r="N5" s="138"/>
      <c r="O5" s="118"/>
      <c r="P5" s="109"/>
      <c r="R5" s="6"/>
      <c r="S5" s="79" t="s">
        <v>1</v>
      </c>
      <c r="T5" s="7"/>
      <c r="U5" s="118" t="s">
        <v>3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P5" s="6"/>
      <c r="AQ5" s="79" t="s">
        <v>1</v>
      </c>
      <c r="AR5" s="7"/>
      <c r="AS5" s="123" t="s">
        <v>4</v>
      </c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9"/>
      <c r="BK5" s="6"/>
      <c r="BL5" s="79" t="s">
        <v>1</v>
      </c>
      <c r="BM5" s="10"/>
      <c r="BN5" s="118" t="s">
        <v>5</v>
      </c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9"/>
      <c r="CL5" s="6"/>
      <c r="CM5" s="79" t="s">
        <v>1</v>
      </c>
      <c r="CN5" s="10"/>
      <c r="CO5" s="92" t="s">
        <v>6</v>
      </c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"/>
      <c r="DL5" s="6"/>
      <c r="DM5" s="79" t="s">
        <v>1</v>
      </c>
      <c r="DN5" s="10"/>
      <c r="DO5" s="109" t="s">
        <v>7</v>
      </c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"/>
      <c r="EJ5" s="6"/>
      <c r="EK5" s="79" t="s">
        <v>1</v>
      </c>
      <c r="EL5" s="10"/>
      <c r="EM5" s="109" t="s">
        <v>8</v>
      </c>
      <c r="EN5" s="92"/>
      <c r="EO5" s="92"/>
      <c r="EP5" s="92"/>
      <c r="EQ5" s="92"/>
      <c r="ER5" s="92"/>
      <c r="ES5" s="11"/>
    </row>
    <row r="6" spans="2:149" s="8" customFormat="1" ht="17.25" customHeight="1">
      <c r="B6" s="9"/>
      <c r="C6" s="80"/>
      <c r="D6" s="12"/>
      <c r="E6" s="91" t="s">
        <v>10</v>
      </c>
      <c r="F6" s="120" t="s">
        <v>11</v>
      </c>
      <c r="G6" s="121"/>
      <c r="H6" s="121"/>
      <c r="I6" s="121"/>
      <c r="J6" s="121"/>
      <c r="K6" s="122"/>
      <c r="L6" s="88" t="s">
        <v>12</v>
      </c>
      <c r="M6" s="86" t="s">
        <v>13</v>
      </c>
      <c r="N6" s="43"/>
      <c r="O6" s="73" t="s">
        <v>14</v>
      </c>
      <c r="P6" s="86" t="s">
        <v>15</v>
      </c>
      <c r="R6" s="9"/>
      <c r="S6" s="80"/>
      <c r="T6" s="12"/>
      <c r="U6" s="104" t="s">
        <v>16</v>
      </c>
      <c r="V6" s="90" t="s">
        <v>17</v>
      </c>
      <c r="W6" s="90"/>
      <c r="X6" s="90"/>
      <c r="Y6" s="90"/>
      <c r="Z6" s="90" t="s">
        <v>18</v>
      </c>
      <c r="AA6" s="90"/>
      <c r="AB6" s="90"/>
      <c r="AC6" s="90"/>
      <c r="AD6" s="90"/>
      <c r="AE6" s="90"/>
      <c r="AF6" s="90"/>
      <c r="AG6" s="135"/>
      <c r="AH6" s="135"/>
      <c r="AI6" s="94" t="s">
        <v>97</v>
      </c>
      <c r="AJ6" s="102"/>
      <c r="AK6" s="104" t="s">
        <v>19</v>
      </c>
      <c r="AL6" s="96"/>
      <c r="AM6" s="97"/>
      <c r="AN6" s="108" t="s">
        <v>20</v>
      </c>
      <c r="AP6" s="9"/>
      <c r="AQ6" s="80"/>
      <c r="AR6" s="12"/>
      <c r="AS6" s="90" t="s">
        <v>16</v>
      </c>
      <c r="AT6" s="90" t="s">
        <v>17</v>
      </c>
      <c r="AU6" s="90"/>
      <c r="AV6" s="90"/>
      <c r="AW6" s="90"/>
      <c r="AX6" s="90" t="s">
        <v>21</v>
      </c>
      <c r="AY6" s="82"/>
      <c r="AZ6" s="82"/>
      <c r="BA6" s="82"/>
      <c r="BB6" s="82"/>
      <c r="BC6" s="82"/>
      <c r="BD6" s="94" t="s">
        <v>97</v>
      </c>
      <c r="BE6" s="102"/>
      <c r="BF6" s="104" t="s">
        <v>19</v>
      </c>
      <c r="BG6" s="96"/>
      <c r="BH6" s="97"/>
      <c r="BI6" s="108" t="s">
        <v>20</v>
      </c>
      <c r="BJ6" s="9"/>
      <c r="BK6" s="9"/>
      <c r="BL6" s="80"/>
      <c r="BM6" s="19"/>
      <c r="BN6" s="90" t="s">
        <v>22</v>
      </c>
      <c r="BO6" s="90"/>
      <c r="BP6" s="90"/>
      <c r="BQ6" s="90"/>
      <c r="BR6" s="82" t="s">
        <v>23</v>
      </c>
      <c r="BS6" s="82"/>
      <c r="BT6" s="83"/>
      <c r="BU6" s="82" t="s">
        <v>24</v>
      </c>
      <c r="BV6" s="82"/>
      <c r="BW6" s="82"/>
      <c r="BX6" s="82"/>
      <c r="BY6" s="82"/>
      <c r="BZ6" s="82"/>
      <c r="CA6" s="82"/>
      <c r="CB6" s="82"/>
      <c r="CC6" s="82"/>
      <c r="CD6" s="82"/>
      <c r="CE6" s="82" t="s">
        <v>25</v>
      </c>
      <c r="CF6" s="82"/>
      <c r="CG6" s="82"/>
      <c r="CH6" s="82" t="s">
        <v>26</v>
      </c>
      <c r="CI6" s="82"/>
      <c r="CJ6" s="83"/>
      <c r="CK6" s="9"/>
      <c r="CL6" s="9"/>
      <c r="CM6" s="80"/>
      <c r="CN6" s="19"/>
      <c r="CO6" s="90" t="s">
        <v>16</v>
      </c>
      <c r="CP6" s="120" t="s">
        <v>27</v>
      </c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2"/>
      <c r="DI6" s="86" t="s">
        <v>100</v>
      </c>
      <c r="DJ6" s="86" t="s">
        <v>20</v>
      </c>
      <c r="DK6" s="9"/>
      <c r="DL6" s="9"/>
      <c r="DM6" s="80"/>
      <c r="DN6" s="19"/>
      <c r="DO6" s="88" t="s">
        <v>28</v>
      </c>
      <c r="DP6" s="82" t="s">
        <v>29</v>
      </c>
      <c r="DQ6" s="82"/>
      <c r="DR6" s="82"/>
      <c r="DS6" s="82"/>
      <c r="DT6" s="82" t="s">
        <v>30</v>
      </c>
      <c r="DU6" s="82"/>
      <c r="DV6" s="82"/>
      <c r="DW6" s="82"/>
      <c r="DX6" s="82"/>
      <c r="DY6" s="83"/>
      <c r="DZ6" s="82" t="s">
        <v>31</v>
      </c>
      <c r="EA6" s="82"/>
      <c r="EB6" s="82"/>
      <c r="EC6" s="82"/>
      <c r="ED6" s="82" t="s">
        <v>19</v>
      </c>
      <c r="EE6" s="82"/>
      <c r="EF6" s="82"/>
      <c r="EG6" s="82"/>
      <c r="EH6" s="86" t="s">
        <v>20</v>
      </c>
      <c r="EI6" s="9"/>
      <c r="EJ6" s="9"/>
      <c r="EK6" s="80"/>
      <c r="EL6" s="19"/>
      <c r="EM6" s="82" t="s">
        <v>28</v>
      </c>
      <c r="EN6" s="94" t="s">
        <v>32</v>
      </c>
      <c r="EO6" s="99"/>
      <c r="EP6" s="99"/>
      <c r="EQ6" s="89" t="s">
        <v>33</v>
      </c>
      <c r="ER6" s="75" t="s">
        <v>20</v>
      </c>
      <c r="ES6" s="20"/>
    </row>
    <row r="7" spans="2:149" s="8" customFormat="1" ht="17.25" customHeight="1">
      <c r="B7" s="9"/>
      <c r="C7" s="80"/>
      <c r="D7" s="12"/>
      <c r="E7" s="126"/>
      <c r="F7" s="82" t="s">
        <v>9</v>
      </c>
      <c r="G7" s="129" t="s">
        <v>34</v>
      </c>
      <c r="H7" s="130"/>
      <c r="I7" s="129" t="s">
        <v>35</v>
      </c>
      <c r="J7" s="133"/>
      <c r="K7" s="130"/>
      <c r="L7" s="93"/>
      <c r="M7" s="87"/>
      <c r="N7" s="73" t="s">
        <v>96</v>
      </c>
      <c r="O7" s="74"/>
      <c r="P7" s="87"/>
      <c r="R7" s="9"/>
      <c r="S7" s="80"/>
      <c r="T7" s="12"/>
      <c r="U7" s="105"/>
      <c r="V7" s="91" t="s">
        <v>36</v>
      </c>
      <c r="W7" s="91" t="s">
        <v>37</v>
      </c>
      <c r="X7" s="91" t="s">
        <v>38</v>
      </c>
      <c r="Y7" s="136" t="s">
        <v>39</v>
      </c>
      <c r="Z7" s="91" t="s">
        <v>40</v>
      </c>
      <c r="AA7" s="94" t="s">
        <v>34</v>
      </c>
      <c r="AB7" s="102"/>
      <c r="AC7" s="94" t="s">
        <v>41</v>
      </c>
      <c r="AD7" s="99"/>
      <c r="AE7" s="99"/>
      <c r="AF7" s="99"/>
      <c r="AG7" s="99"/>
      <c r="AH7" s="102"/>
      <c r="AI7" s="87" t="s">
        <v>98</v>
      </c>
      <c r="AJ7" s="78" t="s">
        <v>99</v>
      </c>
      <c r="AK7" s="105"/>
      <c r="AL7" s="80"/>
      <c r="AM7" s="106"/>
      <c r="AN7" s="108"/>
      <c r="AP7" s="9"/>
      <c r="AQ7" s="80"/>
      <c r="AR7" s="12"/>
      <c r="AS7" s="90"/>
      <c r="AT7" s="90" t="s">
        <v>36</v>
      </c>
      <c r="AU7" s="90" t="s">
        <v>37</v>
      </c>
      <c r="AV7" s="90" t="s">
        <v>38</v>
      </c>
      <c r="AW7" s="112" t="s">
        <v>39</v>
      </c>
      <c r="AX7" s="90" t="s">
        <v>42</v>
      </c>
      <c r="AY7" s="94" t="s">
        <v>34</v>
      </c>
      <c r="AZ7" s="102"/>
      <c r="BA7" s="94" t="s">
        <v>41</v>
      </c>
      <c r="BB7" s="99"/>
      <c r="BC7" s="102"/>
      <c r="BD7" s="87" t="s">
        <v>98</v>
      </c>
      <c r="BE7" s="78" t="s">
        <v>99</v>
      </c>
      <c r="BF7" s="105"/>
      <c r="BG7" s="80"/>
      <c r="BH7" s="106"/>
      <c r="BI7" s="108"/>
      <c r="BJ7" s="9"/>
      <c r="BK7" s="9"/>
      <c r="BL7" s="80"/>
      <c r="BM7" s="19"/>
      <c r="BN7" s="90" t="s">
        <v>40</v>
      </c>
      <c r="BO7" s="90" t="s">
        <v>43</v>
      </c>
      <c r="BP7" s="90" t="s">
        <v>44</v>
      </c>
      <c r="BQ7" s="90" t="s">
        <v>45</v>
      </c>
      <c r="BR7" s="90" t="s">
        <v>40</v>
      </c>
      <c r="BS7" s="94" t="s">
        <v>34</v>
      </c>
      <c r="BT7" s="102"/>
      <c r="BU7" s="94" t="s">
        <v>46</v>
      </c>
      <c r="BV7" s="99"/>
      <c r="BW7" s="99"/>
      <c r="BX7" s="102"/>
      <c r="BY7" s="94" t="s">
        <v>47</v>
      </c>
      <c r="BZ7" s="99"/>
      <c r="CA7" s="99"/>
      <c r="CB7" s="99"/>
      <c r="CC7" s="102"/>
      <c r="CD7" s="84" t="s">
        <v>48</v>
      </c>
      <c r="CE7" s="84" t="s">
        <v>40</v>
      </c>
      <c r="CF7" s="84" t="s">
        <v>49</v>
      </c>
      <c r="CG7" s="84" t="s">
        <v>50</v>
      </c>
      <c r="CH7" s="84" t="s">
        <v>40</v>
      </c>
      <c r="CI7" s="84" t="s">
        <v>49</v>
      </c>
      <c r="CJ7" s="110" t="s">
        <v>50</v>
      </c>
      <c r="CK7" s="9"/>
      <c r="CL7" s="9"/>
      <c r="CM7" s="80"/>
      <c r="CN7" s="19"/>
      <c r="CO7" s="90"/>
      <c r="CP7" s="88" t="s">
        <v>36</v>
      </c>
      <c r="CQ7" s="94" t="s">
        <v>51</v>
      </c>
      <c r="CR7" s="96" t="s">
        <v>52</v>
      </c>
      <c r="CS7" s="96"/>
      <c r="CT7" s="96"/>
      <c r="CU7" s="96"/>
      <c r="CV7" s="96"/>
      <c r="CW7" s="96"/>
      <c r="CX7" s="97"/>
      <c r="CY7" s="94" t="s">
        <v>53</v>
      </c>
      <c r="CZ7" s="99"/>
      <c r="DA7" s="99"/>
      <c r="DB7" s="99"/>
      <c r="DC7" s="116" t="s">
        <v>54</v>
      </c>
      <c r="DD7" s="116"/>
      <c r="DE7" s="116"/>
      <c r="DF7" s="116"/>
      <c r="DG7" s="116"/>
      <c r="DH7" s="117"/>
      <c r="DI7" s="87"/>
      <c r="DJ7" s="87"/>
      <c r="DK7" s="9"/>
      <c r="DL7" s="9"/>
      <c r="DM7" s="80"/>
      <c r="DN7" s="19"/>
      <c r="DO7" s="93"/>
      <c r="DP7" s="84" t="s">
        <v>42</v>
      </c>
      <c r="DQ7" s="73" t="s">
        <v>55</v>
      </c>
      <c r="DR7" s="73" t="s">
        <v>56</v>
      </c>
      <c r="DS7" s="73" t="s">
        <v>57</v>
      </c>
      <c r="DT7" s="84" t="s">
        <v>42</v>
      </c>
      <c r="DU7" s="84" t="s">
        <v>58</v>
      </c>
      <c r="DV7" s="84" t="s">
        <v>59</v>
      </c>
      <c r="DW7" s="73" t="s">
        <v>55</v>
      </c>
      <c r="DX7" s="73" t="s">
        <v>56</v>
      </c>
      <c r="DY7" s="86" t="s">
        <v>57</v>
      </c>
      <c r="DZ7" s="82" t="s">
        <v>40</v>
      </c>
      <c r="EA7" s="89" t="s">
        <v>55</v>
      </c>
      <c r="EB7" s="89" t="s">
        <v>56</v>
      </c>
      <c r="EC7" s="89" t="s">
        <v>57</v>
      </c>
      <c r="ED7" s="82" t="s">
        <v>40</v>
      </c>
      <c r="EE7" s="89" t="s">
        <v>55</v>
      </c>
      <c r="EF7" s="89" t="s">
        <v>56</v>
      </c>
      <c r="EG7" s="89" t="s">
        <v>57</v>
      </c>
      <c r="EH7" s="87"/>
      <c r="EI7" s="9"/>
      <c r="EJ7" s="9"/>
      <c r="EK7" s="80"/>
      <c r="EL7" s="19"/>
      <c r="EM7" s="82"/>
      <c r="EN7" s="82" t="s">
        <v>42</v>
      </c>
      <c r="EO7" s="82" t="s">
        <v>58</v>
      </c>
      <c r="EP7" s="82" t="s">
        <v>59</v>
      </c>
      <c r="EQ7" s="89"/>
      <c r="ER7" s="75"/>
      <c r="ES7" s="20"/>
    </row>
    <row r="8" spans="2:149" s="8" customFormat="1" ht="17.25" customHeight="1">
      <c r="B8" s="9"/>
      <c r="C8" s="80"/>
      <c r="D8" s="12"/>
      <c r="E8" s="126"/>
      <c r="F8" s="82"/>
      <c r="G8" s="131"/>
      <c r="H8" s="132"/>
      <c r="I8" s="131"/>
      <c r="J8" s="134"/>
      <c r="K8" s="132"/>
      <c r="L8" s="93"/>
      <c r="M8" s="87"/>
      <c r="N8" s="74"/>
      <c r="O8" s="74"/>
      <c r="P8" s="87"/>
      <c r="R8" s="9"/>
      <c r="S8" s="80"/>
      <c r="T8" s="12"/>
      <c r="U8" s="105"/>
      <c r="V8" s="126"/>
      <c r="W8" s="126"/>
      <c r="X8" s="126"/>
      <c r="Y8" s="137"/>
      <c r="Z8" s="126"/>
      <c r="AA8" s="100"/>
      <c r="AB8" s="103"/>
      <c r="AC8" s="100"/>
      <c r="AD8" s="101"/>
      <c r="AE8" s="101"/>
      <c r="AF8" s="101"/>
      <c r="AG8" s="101"/>
      <c r="AH8" s="103"/>
      <c r="AI8" s="87"/>
      <c r="AJ8" s="78"/>
      <c r="AK8" s="107"/>
      <c r="AL8" s="81"/>
      <c r="AM8" s="98"/>
      <c r="AN8" s="108"/>
      <c r="AP8" s="9"/>
      <c r="AQ8" s="80"/>
      <c r="AR8" s="12"/>
      <c r="AS8" s="90"/>
      <c r="AT8" s="90"/>
      <c r="AU8" s="90"/>
      <c r="AV8" s="90"/>
      <c r="AW8" s="112"/>
      <c r="AX8" s="90"/>
      <c r="AY8" s="100"/>
      <c r="AZ8" s="103"/>
      <c r="BA8" s="100"/>
      <c r="BB8" s="101"/>
      <c r="BC8" s="103"/>
      <c r="BD8" s="87"/>
      <c r="BE8" s="78"/>
      <c r="BF8" s="107"/>
      <c r="BG8" s="81"/>
      <c r="BH8" s="98"/>
      <c r="BI8" s="108"/>
      <c r="BJ8" s="9"/>
      <c r="BK8" s="9"/>
      <c r="BL8" s="80"/>
      <c r="BM8" s="19"/>
      <c r="BN8" s="90"/>
      <c r="BO8" s="90"/>
      <c r="BP8" s="90"/>
      <c r="BQ8" s="90"/>
      <c r="BR8" s="90"/>
      <c r="BS8" s="100"/>
      <c r="BT8" s="103"/>
      <c r="BU8" s="100"/>
      <c r="BV8" s="101"/>
      <c r="BW8" s="101"/>
      <c r="BX8" s="103"/>
      <c r="BY8" s="100"/>
      <c r="BZ8" s="101"/>
      <c r="CA8" s="101"/>
      <c r="CB8" s="101"/>
      <c r="CC8" s="103"/>
      <c r="CD8" s="84"/>
      <c r="CE8" s="84"/>
      <c r="CF8" s="84"/>
      <c r="CG8" s="84"/>
      <c r="CH8" s="84"/>
      <c r="CI8" s="84"/>
      <c r="CJ8" s="110"/>
      <c r="CK8" s="9"/>
      <c r="CL8" s="9"/>
      <c r="CM8" s="80"/>
      <c r="CN8" s="19"/>
      <c r="CO8" s="90"/>
      <c r="CP8" s="93"/>
      <c r="CQ8" s="95"/>
      <c r="CR8" s="81"/>
      <c r="CS8" s="81"/>
      <c r="CT8" s="81"/>
      <c r="CU8" s="81"/>
      <c r="CV8" s="81"/>
      <c r="CW8" s="81"/>
      <c r="CX8" s="98"/>
      <c r="CY8" s="100"/>
      <c r="CZ8" s="101"/>
      <c r="DA8" s="101"/>
      <c r="DB8" s="101"/>
      <c r="DC8" s="73" t="s">
        <v>36</v>
      </c>
      <c r="DD8" s="75" t="s">
        <v>60</v>
      </c>
      <c r="DE8" s="76"/>
      <c r="DF8" s="76"/>
      <c r="DG8" s="76"/>
      <c r="DH8" s="77" t="s">
        <v>48</v>
      </c>
      <c r="DI8" s="87"/>
      <c r="DJ8" s="87"/>
      <c r="DK8" s="9"/>
      <c r="DL8" s="9"/>
      <c r="DM8" s="80"/>
      <c r="DN8" s="19"/>
      <c r="DO8" s="93"/>
      <c r="DP8" s="84"/>
      <c r="DQ8" s="74"/>
      <c r="DR8" s="74"/>
      <c r="DS8" s="74"/>
      <c r="DT8" s="84"/>
      <c r="DU8" s="84"/>
      <c r="DV8" s="84"/>
      <c r="DW8" s="74"/>
      <c r="DX8" s="74"/>
      <c r="DY8" s="87"/>
      <c r="DZ8" s="82"/>
      <c r="EA8" s="89"/>
      <c r="EB8" s="89"/>
      <c r="EC8" s="89"/>
      <c r="ED8" s="82"/>
      <c r="EE8" s="89"/>
      <c r="EF8" s="89"/>
      <c r="EG8" s="89"/>
      <c r="EH8" s="87"/>
      <c r="EI8" s="9"/>
      <c r="EJ8" s="9"/>
      <c r="EK8" s="80"/>
      <c r="EL8" s="19"/>
      <c r="EM8" s="82"/>
      <c r="EN8" s="82"/>
      <c r="EO8" s="82"/>
      <c r="EP8" s="82"/>
      <c r="EQ8" s="89"/>
      <c r="ER8" s="75"/>
      <c r="ES8" s="20"/>
    </row>
    <row r="9" spans="2:149" s="23" customFormat="1" ht="17.25" customHeight="1">
      <c r="B9" s="21"/>
      <c r="C9" s="81"/>
      <c r="D9" s="22"/>
      <c r="E9" s="127"/>
      <c r="F9" s="82"/>
      <c r="G9" s="18" t="s">
        <v>61</v>
      </c>
      <c r="H9" s="18" t="s">
        <v>62</v>
      </c>
      <c r="I9" s="18" t="s">
        <v>63</v>
      </c>
      <c r="J9" s="18" t="s">
        <v>64</v>
      </c>
      <c r="K9" s="18" t="s">
        <v>65</v>
      </c>
      <c r="L9" s="128"/>
      <c r="M9" s="113"/>
      <c r="N9" s="125"/>
      <c r="O9" s="125"/>
      <c r="P9" s="113"/>
      <c r="R9" s="21"/>
      <c r="S9" s="81"/>
      <c r="T9" s="22"/>
      <c r="U9" s="107"/>
      <c r="V9" s="127"/>
      <c r="W9" s="127"/>
      <c r="X9" s="127"/>
      <c r="Y9" s="127"/>
      <c r="Z9" s="127"/>
      <c r="AA9" s="17" t="s">
        <v>58</v>
      </c>
      <c r="AB9" s="17" t="s">
        <v>59</v>
      </c>
      <c r="AC9" s="17" t="s">
        <v>66</v>
      </c>
      <c r="AD9" s="17" t="s">
        <v>67</v>
      </c>
      <c r="AE9" s="17" t="s">
        <v>68</v>
      </c>
      <c r="AF9" s="17" t="s">
        <v>69</v>
      </c>
      <c r="AG9" s="17" t="s">
        <v>70</v>
      </c>
      <c r="AH9" s="17" t="s">
        <v>71</v>
      </c>
      <c r="AI9" s="113"/>
      <c r="AJ9" s="114"/>
      <c r="AK9" s="18" t="s">
        <v>40</v>
      </c>
      <c r="AL9" s="18" t="s">
        <v>58</v>
      </c>
      <c r="AM9" s="17" t="s">
        <v>59</v>
      </c>
      <c r="AN9" s="108"/>
      <c r="AP9" s="21"/>
      <c r="AQ9" s="81"/>
      <c r="AR9" s="22"/>
      <c r="AS9" s="91"/>
      <c r="AT9" s="91"/>
      <c r="AU9" s="91"/>
      <c r="AV9" s="91"/>
      <c r="AW9" s="91"/>
      <c r="AX9" s="91"/>
      <c r="AY9" s="13" t="s">
        <v>58</v>
      </c>
      <c r="AZ9" s="13" t="s">
        <v>59</v>
      </c>
      <c r="BA9" s="13" t="s">
        <v>66</v>
      </c>
      <c r="BB9" s="13" t="s">
        <v>67</v>
      </c>
      <c r="BC9" s="13" t="s">
        <v>68</v>
      </c>
      <c r="BD9" s="113"/>
      <c r="BE9" s="114"/>
      <c r="BF9" s="14" t="s">
        <v>40</v>
      </c>
      <c r="BG9" s="14" t="s">
        <v>58</v>
      </c>
      <c r="BH9" s="13" t="s">
        <v>59</v>
      </c>
      <c r="BI9" s="115"/>
      <c r="BJ9" s="3"/>
      <c r="BK9" s="21"/>
      <c r="BL9" s="81"/>
      <c r="BM9" s="22"/>
      <c r="BN9" s="91"/>
      <c r="BO9" s="91"/>
      <c r="BP9" s="91"/>
      <c r="BQ9" s="91"/>
      <c r="BR9" s="91"/>
      <c r="BS9" s="13" t="s">
        <v>58</v>
      </c>
      <c r="BT9" s="16" t="s">
        <v>59</v>
      </c>
      <c r="BU9" s="24" t="s">
        <v>40</v>
      </c>
      <c r="BV9" s="24" t="s">
        <v>66</v>
      </c>
      <c r="BW9" s="24" t="s">
        <v>67</v>
      </c>
      <c r="BX9" s="24" t="s">
        <v>68</v>
      </c>
      <c r="BY9" s="24" t="s">
        <v>42</v>
      </c>
      <c r="BZ9" s="24" t="s">
        <v>66</v>
      </c>
      <c r="CA9" s="24" t="s">
        <v>67</v>
      </c>
      <c r="CB9" s="24" t="s">
        <v>68</v>
      </c>
      <c r="CC9" s="24" t="s">
        <v>69</v>
      </c>
      <c r="CD9" s="85"/>
      <c r="CE9" s="85"/>
      <c r="CF9" s="85"/>
      <c r="CG9" s="85"/>
      <c r="CH9" s="85"/>
      <c r="CI9" s="85"/>
      <c r="CJ9" s="111"/>
      <c r="CK9" s="3"/>
      <c r="CL9" s="21"/>
      <c r="CM9" s="81"/>
      <c r="CN9" s="21"/>
      <c r="CO9" s="91"/>
      <c r="CP9" s="93"/>
      <c r="CQ9" s="95"/>
      <c r="CR9" s="15" t="s">
        <v>36</v>
      </c>
      <c r="CS9" s="13" t="s">
        <v>66</v>
      </c>
      <c r="CT9" s="13" t="s">
        <v>67</v>
      </c>
      <c r="CU9" s="13" t="s">
        <v>68</v>
      </c>
      <c r="CV9" s="13" t="s">
        <v>69</v>
      </c>
      <c r="CW9" s="13" t="s">
        <v>70</v>
      </c>
      <c r="CX9" s="13" t="s">
        <v>71</v>
      </c>
      <c r="CY9" s="15" t="s">
        <v>36</v>
      </c>
      <c r="CZ9" s="13" t="s">
        <v>66</v>
      </c>
      <c r="DA9" s="13" t="s">
        <v>67</v>
      </c>
      <c r="DB9" s="13" t="s">
        <v>68</v>
      </c>
      <c r="DC9" s="74"/>
      <c r="DD9" s="25" t="s">
        <v>36</v>
      </c>
      <c r="DE9" s="13" t="s">
        <v>66</v>
      </c>
      <c r="DF9" s="13" t="s">
        <v>67</v>
      </c>
      <c r="DG9" s="13" t="s">
        <v>68</v>
      </c>
      <c r="DH9" s="78"/>
      <c r="DI9" s="87"/>
      <c r="DJ9" s="87"/>
      <c r="DK9" s="3"/>
      <c r="DL9" s="21"/>
      <c r="DM9" s="81"/>
      <c r="DN9" s="21"/>
      <c r="DO9" s="93"/>
      <c r="DP9" s="85"/>
      <c r="DQ9" s="74"/>
      <c r="DR9" s="74"/>
      <c r="DS9" s="74"/>
      <c r="DT9" s="85"/>
      <c r="DU9" s="85"/>
      <c r="DV9" s="85"/>
      <c r="DW9" s="74"/>
      <c r="DX9" s="74"/>
      <c r="DY9" s="87"/>
      <c r="DZ9" s="88"/>
      <c r="EA9" s="73"/>
      <c r="EB9" s="73"/>
      <c r="EC9" s="73"/>
      <c r="ED9" s="88"/>
      <c r="EE9" s="73"/>
      <c r="EF9" s="73"/>
      <c r="EG9" s="73"/>
      <c r="EH9" s="87"/>
      <c r="EI9" s="3"/>
      <c r="EJ9" s="21"/>
      <c r="EK9" s="81"/>
      <c r="EL9" s="22"/>
      <c r="EM9" s="88"/>
      <c r="EN9" s="88"/>
      <c r="EO9" s="88"/>
      <c r="EP9" s="88"/>
      <c r="EQ9" s="73"/>
      <c r="ER9" s="86"/>
      <c r="ES9" s="20"/>
    </row>
    <row r="10" spans="2:149" s="23" customFormat="1" ht="18" customHeight="1">
      <c r="B10" s="3"/>
      <c r="C10" s="26" t="s">
        <v>72</v>
      </c>
      <c r="D10" s="27"/>
      <c r="E10" s="45">
        <v>547</v>
      </c>
      <c r="F10" s="46">
        <v>65150</v>
      </c>
      <c r="G10" s="46">
        <v>32842</v>
      </c>
      <c r="H10" s="46">
        <v>32308</v>
      </c>
      <c r="I10" s="46">
        <v>18069</v>
      </c>
      <c r="J10" s="46">
        <v>23185</v>
      </c>
      <c r="K10" s="46">
        <v>23896</v>
      </c>
      <c r="L10" s="46">
        <v>24479</v>
      </c>
      <c r="M10" s="46">
        <v>5077</v>
      </c>
      <c r="N10" s="46">
        <v>434</v>
      </c>
      <c r="O10" s="46">
        <v>1409</v>
      </c>
      <c r="P10" s="46">
        <v>85083</v>
      </c>
      <c r="R10" s="3"/>
      <c r="S10" s="28" t="s">
        <v>72</v>
      </c>
      <c r="T10" s="29"/>
      <c r="U10" s="47">
        <v>1154</v>
      </c>
      <c r="V10" s="48">
        <f>SUM(W10:Y10)</f>
        <v>12309</v>
      </c>
      <c r="W10" s="48">
        <v>9201</v>
      </c>
      <c r="X10" s="48">
        <v>790</v>
      </c>
      <c r="Y10" s="48">
        <v>2318</v>
      </c>
      <c r="Z10" s="48">
        <f>SUM(AA10:AB10)</f>
        <v>261370</v>
      </c>
      <c r="AA10" s="48">
        <v>133117</v>
      </c>
      <c r="AB10" s="48">
        <v>128253</v>
      </c>
      <c r="AC10" s="48">
        <v>42054</v>
      </c>
      <c r="AD10" s="48">
        <v>41174</v>
      </c>
      <c r="AE10" s="48">
        <v>42726</v>
      </c>
      <c r="AF10" s="48">
        <v>44407</v>
      </c>
      <c r="AG10" s="48">
        <v>45105</v>
      </c>
      <c r="AH10" s="48">
        <v>45904</v>
      </c>
      <c r="AI10" s="48">
        <v>223</v>
      </c>
      <c r="AJ10" s="48">
        <v>55</v>
      </c>
      <c r="AK10" s="49">
        <f>SUM(AL10:AM10)</f>
        <v>19530</v>
      </c>
      <c r="AL10" s="49">
        <v>9380</v>
      </c>
      <c r="AM10" s="49">
        <v>10150</v>
      </c>
      <c r="AN10" s="49">
        <v>3699</v>
      </c>
      <c r="AP10" s="3"/>
      <c r="AQ10" s="26" t="s">
        <v>72</v>
      </c>
      <c r="AR10" s="27"/>
      <c r="AS10" s="50">
        <v>652</v>
      </c>
      <c r="AT10" s="51">
        <v>5741</v>
      </c>
      <c r="AU10" s="51">
        <v>4543</v>
      </c>
      <c r="AV10" s="51">
        <v>39</v>
      </c>
      <c r="AW10" s="51">
        <v>1159</v>
      </c>
      <c r="AX10" s="51">
        <v>138959</v>
      </c>
      <c r="AY10" s="51">
        <v>70867</v>
      </c>
      <c r="AZ10" s="51">
        <v>68092</v>
      </c>
      <c r="BA10" s="51">
        <v>45441</v>
      </c>
      <c r="BB10" s="51">
        <v>45943</v>
      </c>
      <c r="BC10" s="51">
        <v>47575</v>
      </c>
      <c r="BD10" s="48">
        <v>82</v>
      </c>
      <c r="BE10" s="48">
        <v>21</v>
      </c>
      <c r="BF10" s="51">
        <v>12392</v>
      </c>
      <c r="BG10" s="51">
        <v>7843</v>
      </c>
      <c r="BH10" s="51">
        <v>4549</v>
      </c>
      <c r="BI10" s="51">
        <v>1892</v>
      </c>
      <c r="BJ10" s="30"/>
      <c r="BK10" s="3"/>
      <c r="BL10" s="26" t="s">
        <v>72</v>
      </c>
      <c r="BM10" s="27"/>
      <c r="BN10" s="52">
        <v>292</v>
      </c>
      <c r="BO10" s="53">
        <v>248</v>
      </c>
      <c r="BP10" s="53">
        <v>10</v>
      </c>
      <c r="BQ10" s="53">
        <v>34</v>
      </c>
      <c r="BR10" s="53">
        <v>135859</v>
      </c>
      <c r="BS10" s="53">
        <v>68388</v>
      </c>
      <c r="BT10" s="53">
        <v>67471</v>
      </c>
      <c r="BU10" s="53">
        <f>SUM(BV10:BX10)</f>
        <v>130598</v>
      </c>
      <c r="BV10" s="53">
        <v>44185</v>
      </c>
      <c r="BW10" s="53">
        <v>43733</v>
      </c>
      <c r="BX10" s="53">
        <v>42680</v>
      </c>
      <c r="BY10" s="53">
        <v>4960</v>
      </c>
      <c r="BZ10" s="53">
        <v>1503</v>
      </c>
      <c r="CA10" s="53">
        <v>1340</v>
      </c>
      <c r="CB10" s="53">
        <v>1201</v>
      </c>
      <c r="CC10" s="53">
        <v>916</v>
      </c>
      <c r="CD10" s="53">
        <v>301</v>
      </c>
      <c r="CE10" s="53">
        <v>11030</v>
      </c>
      <c r="CF10" s="53">
        <v>10349</v>
      </c>
      <c r="CG10" s="53">
        <v>681</v>
      </c>
      <c r="CH10" s="53">
        <v>2141</v>
      </c>
      <c r="CI10" s="53">
        <v>2012</v>
      </c>
      <c r="CJ10" s="53">
        <v>129</v>
      </c>
      <c r="CK10" s="30"/>
      <c r="CL10" s="3"/>
      <c r="CM10" s="26" t="s">
        <v>72</v>
      </c>
      <c r="CN10" s="27"/>
      <c r="CO10" s="50">
        <v>65</v>
      </c>
      <c r="CP10" s="45">
        <v>5320</v>
      </c>
      <c r="CQ10" s="46">
        <v>75</v>
      </c>
      <c r="CR10" s="46">
        <v>1163</v>
      </c>
      <c r="CS10" s="46">
        <v>182</v>
      </c>
      <c r="CT10" s="46">
        <v>191</v>
      </c>
      <c r="CU10" s="46">
        <v>194</v>
      </c>
      <c r="CV10" s="46">
        <v>199</v>
      </c>
      <c r="CW10" s="46">
        <v>200</v>
      </c>
      <c r="CX10" s="46">
        <v>197</v>
      </c>
      <c r="CY10" s="46">
        <v>869</v>
      </c>
      <c r="CZ10" s="46">
        <v>267</v>
      </c>
      <c r="DA10" s="46">
        <v>319</v>
      </c>
      <c r="DB10" s="46">
        <v>283</v>
      </c>
      <c r="DC10" s="46">
        <v>3213</v>
      </c>
      <c r="DD10" s="46">
        <v>3166</v>
      </c>
      <c r="DE10" s="46">
        <v>1100</v>
      </c>
      <c r="DF10" s="46">
        <v>1022</v>
      </c>
      <c r="DG10" s="46">
        <v>1044</v>
      </c>
      <c r="DH10" s="46">
        <v>47</v>
      </c>
      <c r="DI10" s="46">
        <v>3526</v>
      </c>
      <c r="DJ10" s="46">
        <v>1415</v>
      </c>
      <c r="DK10" s="31"/>
      <c r="DL10" s="3"/>
      <c r="DM10" s="26" t="s">
        <v>72</v>
      </c>
      <c r="DN10" s="32"/>
      <c r="DO10" s="52">
        <v>179</v>
      </c>
      <c r="DP10" s="53">
        <v>426</v>
      </c>
      <c r="DQ10" s="53">
        <v>19</v>
      </c>
      <c r="DR10" s="53">
        <v>399</v>
      </c>
      <c r="DS10" s="53">
        <v>8</v>
      </c>
      <c r="DT10" s="53">
        <v>32590</v>
      </c>
      <c r="DU10" s="53">
        <v>13332</v>
      </c>
      <c r="DV10" s="53">
        <v>19258</v>
      </c>
      <c r="DW10" s="53">
        <v>1259</v>
      </c>
      <c r="DX10" s="53">
        <v>30583</v>
      </c>
      <c r="DY10" s="53">
        <v>748</v>
      </c>
      <c r="DZ10" s="53">
        <v>14730</v>
      </c>
      <c r="EA10" s="53">
        <v>573</v>
      </c>
      <c r="EB10" s="53">
        <v>13469</v>
      </c>
      <c r="EC10" s="53">
        <v>688</v>
      </c>
      <c r="ED10" s="53">
        <v>2054</v>
      </c>
      <c r="EE10" s="53">
        <v>102</v>
      </c>
      <c r="EF10" s="53">
        <v>1916</v>
      </c>
      <c r="EG10" s="53">
        <v>36</v>
      </c>
      <c r="EH10" s="53">
        <v>832</v>
      </c>
      <c r="EI10" s="30"/>
      <c r="EJ10" s="3"/>
      <c r="EK10" s="26" t="s">
        <v>72</v>
      </c>
      <c r="EL10" s="27"/>
      <c r="EM10" s="54">
        <v>56</v>
      </c>
      <c r="EN10" s="55">
        <v>5038</v>
      </c>
      <c r="EO10" s="55">
        <v>2937</v>
      </c>
      <c r="EP10" s="55">
        <v>2101</v>
      </c>
      <c r="EQ10" s="55">
        <v>250</v>
      </c>
      <c r="ER10" s="55">
        <v>158</v>
      </c>
      <c r="ES10" s="33"/>
    </row>
    <row r="11" spans="2:149" s="23" customFormat="1" ht="18" customHeight="1">
      <c r="B11" s="3"/>
      <c r="C11" s="26" t="s">
        <v>73</v>
      </c>
      <c r="D11" s="27"/>
      <c r="E11" s="56">
        <f>+E12+E13</f>
        <v>30</v>
      </c>
      <c r="F11" s="57">
        <f aca="true" t="shared" si="0" ref="F11:P11">+F12+F13</f>
        <v>3279</v>
      </c>
      <c r="G11" s="57">
        <f t="shared" si="0"/>
        <v>1623</v>
      </c>
      <c r="H11" s="57">
        <f t="shared" si="0"/>
        <v>1656</v>
      </c>
      <c r="I11" s="57">
        <f t="shared" si="0"/>
        <v>973</v>
      </c>
      <c r="J11" s="57">
        <f t="shared" si="0"/>
        <v>1135</v>
      </c>
      <c r="K11" s="57">
        <f t="shared" si="0"/>
        <v>1171</v>
      </c>
      <c r="L11" s="57">
        <f t="shared" si="0"/>
        <v>1170</v>
      </c>
      <c r="M11" s="57">
        <f t="shared" si="0"/>
        <v>269</v>
      </c>
      <c r="N11" s="57">
        <f t="shared" si="0"/>
        <v>21</v>
      </c>
      <c r="O11" s="57">
        <f t="shared" si="0"/>
        <v>99</v>
      </c>
      <c r="P11" s="57">
        <f t="shared" si="0"/>
        <v>4565</v>
      </c>
      <c r="R11" s="3"/>
      <c r="S11" s="26" t="s">
        <v>73</v>
      </c>
      <c r="T11" s="32"/>
      <c r="U11" s="48">
        <f aca="true" t="shared" si="1" ref="U11:AN11">+U12+U13</f>
        <v>100</v>
      </c>
      <c r="V11" s="48">
        <f aca="true" t="shared" si="2" ref="V11:V31">SUM(W11:Y11)</f>
        <v>1014</v>
      </c>
      <c r="W11" s="48">
        <f t="shared" si="1"/>
        <v>647</v>
      </c>
      <c r="X11" s="48">
        <f t="shared" si="1"/>
        <v>100</v>
      </c>
      <c r="Y11" s="48">
        <f t="shared" si="1"/>
        <v>267</v>
      </c>
      <c r="Z11" s="48">
        <f>SUM(AA11:AB11)</f>
        <v>18245</v>
      </c>
      <c r="AA11" s="48">
        <f t="shared" si="1"/>
        <v>9339</v>
      </c>
      <c r="AB11" s="48">
        <f t="shared" si="1"/>
        <v>8906</v>
      </c>
      <c r="AC11" s="48">
        <f t="shared" si="1"/>
        <v>2911</v>
      </c>
      <c r="AD11" s="48">
        <f t="shared" si="1"/>
        <v>2916</v>
      </c>
      <c r="AE11" s="48">
        <f t="shared" si="1"/>
        <v>3002</v>
      </c>
      <c r="AF11" s="48">
        <f t="shared" si="1"/>
        <v>3131</v>
      </c>
      <c r="AG11" s="48">
        <f t="shared" si="1"/>
        <v>3121</v>
      </c>
      <c r="AH11" s="48">
        <f t="shared" si="1"/>
        <v>3164</v>
      </c>
      <c r="AI11" s="48">
        <f t="shared" si="1"/>
        <v>7</v>
      </c>
      <c r="AJ11" s="48">
        <f t="shared" si="1"/>
        <v>1</v>
      </c>
      <c r="AK11" s="49">
        <f aca="true" t="shared" si="3" ref="AK11:AK31">SUM(AL11:AM11)</f>
        <v>1650</v>
      </c>
      <c r="AL11" s="49">
        <f t="shared" si="1"/>
        <v>792</v>
      </c>
      <c r="AM11" s="49">
        <f t="shared" si="1"/>
        <v>858</v>
      </c>
      <c r="AN11" s="49">
        <f t="shared" si="1"/>
        <v>275</v>
      </c>
      <c r="AP11" s="3"/>
      <c r="AQ11" s="26" t="s">
        <v>73</v>
      </c>
      <c r="AR11" s="27"/>
      <c r="AS11" s="58">
        <f aca="true" t="shared" si="4" ref="AS11:BI11">+AS12+AS13</f>
        <v>50</v>
      </c>
      <c r="AT11" s="59">
        <f t="shared" si="4"/>
        <v>473</v>
      </c>
      <c r="AU11" s="59">
        <f t="shared" si="4"/>
        <v>331</v>
      </c>
      <c r="AV11" s="59">
        <f t="shared" si="4"/>
        <v>2</v>
      </c>
      <c r="AW11" s="59">
        <f t="shared" si="4"/>
        <v>140</v>
      </c>
      <c r="AX11" s="59">
        <f t="shared" si="4"/>
        <v>9849</v>
      </c>
      <c r="AY11" s="59">
        <f t="shared" si="4"/>
        <v>5003</v>
      </c>
      <c r="AZ11" s="59">
        <f t="shared" si="4"/>
        <v>4846</v>
      </c>
      <c r="BA11" s="59">
        <f t="shared" si="4"/>
        <v>3214</v>
      </c>
      <c r="BB11" s="59">
        <f t="shared" si="4"/>
        <v>3207</v>
      </c>
      <c r="BC11" s="59">
        <f t="shared" si="4"/>
        <v>3428</v>
      </c>
      <c r="BD11" s="48">
        <f t="shared" si="4"/>
        <v>1</v>
      </c>
      <c r="BE11" s="48">
        <f t="shared" si="4"/>
        <v>0</v>
      </c>
      <c r="BF11" s="59">
        <f t="shared" si="4"/>
        <v>976</v>
      </c>
      <c r="BG11" s="59">
        <f t="shared" si="4"/>
        <v>609</v>
      </c>
      <c r="BH11" s="59">
        <f t="shared" si="4"/>
        <v>367</v>
      </c>
      <c r="BI11" s="59">
        <f t="shared" si="4"/>
        <v>131</v>
      </c>
      <c r="BJ11" s="30"/>
      <c r="BK11" s="3"/>
      <c r="BL11" s="26" t="s">
        <v>73</v>
      </c>
      <c r="BM11" s="27"/>
      <c r="BN11" s="60">
        <f aca="true" t="shared" si="5" ref="BN11:BT11">+BN12+BN13</f>
        <v>24</v>
      </c>
      <c r="BO11" s="48">
        <f t="shared" si="5"/>
        <v>21</v>
      </c>
      <c r="BP11" s="48">
        <f t="shared" si="5"/>
        <v>0</v>
      </c>
      <c r="BQ11" s="48">
        <f t="shared" si="5"/>
        <v>3</v>
      </c>
      <c r="BR11" s="48">
        <f t="shared" si="5"/>
        <v>9212</v>
      </c>
      <c r="BS11" s="48">
        <f t="shared" si="5"/>
        <v>4784</v>
      </c>
      <c r="BT11" s="48">
        <f t="shared" si="5"/>
        <v>4428</v>
      </c>
      <c r="BU11" s="48">
        <f>+BU12+BU13</f>
        <v>9004</v>
      </c>
      <c r="BV11" s="48">
        <f aca="true" t="shared" si="6" ref="BV11:CJ11">+BV12+BV13</f>
        <v>2949</v>
      </c>
      <c r="BW11" s="48">
        <f t="shared" si="6"/>
        <v>3086</v>
      </c>
      <c r="BX11" s="48">
        <f t="shared" si="6"/>
        <v>2969</v>
      </c>
      <c r="BY11" s="48">
        <f t="shared" si="6"/>
        <v>208</v>
      </c>
      <c r="BZ11" s="48">
        <f t="shared" si="6"/>
        <v>56</v>
      </c>
      <c r="CA11" s="48">
        <f t="shared" si="6"/>
        <v>67</v>
      </c>
      <c r="CB11" s="48">
        <f t="shared" si="6"/>
        <v>48</v>
      </c>
      <c r="CC11" s="48">
        <f t="shared" si="6"/>
        <v>37</v>
      </c>
      <c r="CD11" s="48">
        <f t="shared" si="6"/>
        <v>0</v>
      </c>
      <c r="CE11" s="48">
        <f t="shared" si="6"/>
        <v>781</v>
      </c>
      <c r="CF11" s="48">
        <f t="shared" si="6"/>
        <v>751</v>
      </c>
      <c r="CG11" s="48">
        <f t="shared" si="6"/>
        <v>30</v>
      </c>
      <c r="CH11" s="48">
        <f t="shared" si="6"/>
        <v>170</v>
      </c>
      <c r="CI11" s="48">
        <f t="shared" si="6"/>
        <v>161</v>
      </c>
      <c r="CJ11" s="48">
        <f t="shared" si="6"/>
        <v>9</v>
      </c>
      <c r="CK11" s="30"/>
      <c r="CL11" s="3"/>
      <c r="CM11" s="26" t="s">
        <v>73</v>
      </c>
      <c r="CN11" s="27"/>
      <c r="CO11" s="58">
        <f>+CO12+CO13</f>
        <v>5</v>
      </c>
      <c r="CP11" s="56">
        <f aca="true" t="shared" si="7" ref="CP11:DJ11">+CP12+CP13</f>
        <v>366</v>
      </c>
      <c r="CQ11" s="57">
        <f t="shared" si="7"/>
        <v>18</v>
      </c>
      <c r="CR11" s="57">
        <f t="shared" si="7"/>
        <v>88</v>
      </c>
      <c r="CS11" s="57">
        <f t="shared" si="7"/>
        <v>11</v>
      </c>
      <c r="CT11" s="57">
        <f t="shared" si="7"/>
        <v>12</v>
      </c>
      <c r="CU11" s="57">
        <f t="shared" si="7"/>
        <v>22</v>
      </c>
      <c r="CV11" s="57">
        <f t="shared" si="7"/>
        <v>19</v>
      </c>
      <c r="CW11" s="57">
        <f t="shared" si="7"/>
        <v>11</v>
      </c>
      <c r="CX11" s="57">
        <f t="shared" si="7"/>
        <v>13</v>
      </c>
      <c r="CY11" s="57">
        <f t="shared" si="7"/>
        <v>46</v>
      </c>
      <c r="CZ11" s="57">
        <f t="shared" si="7"/>
        <v>16</v>
      </c>
      <c r="DA11" s="57">
        <f t="shared" si="7"/>
        <v>15</v>
      </c>
      <c r="DB11" s="57">
        <f t="shared" si="7"/>
        <v>15</v>
      </c>
      <c r="DC11" s="57">
        <f t="shared" si="7"/>
        <v>214</v>
      </c>
      <c r="DD11" s="57">
        <f t="shared" si="7"/>
        <v>214</v>
      </c>
      <c r="DE11" s="57">
        <f t="shared" si="7"/>
        <v>66</v>
      </c>
      <c r="DF11" s="57">
        <f t="shared" si="7"/>
        <v>78</v>
      </c>
      <c r="DG11" s="57">
        <f t="shared" si="7"/>
        <v>70</v>
      </c>
      <c r="DH11" s="57">
        <f t="shared" si="7"/>
        <v>0</v>
      </c>
      <c r="DI11" s="57">
        <f>+DI12+DI13</f>
        <v>231</v>
      </c>
      <c r="DJ11" s="57">
        <f t="shared" si="7"/>
        <v>104</v>
      </c>
      <c r="DK11" s="30"/>
      <c r="DL11" s="3"/>
      <c r="DM11" s="26" t="s">
        <v>73</v>
      </c>
      <c r="DN11" s="32"/>
      <c r="DO11" s="57">
        <f aca="true" t="shared" si="8" ref="DO11:EH11">+DO12+DO13</f>
        <v>8</v>
      </c>
      <c r="DP11" s="57">
        <f t="shared" si="8"/>
        <v>13</v>
      </c>
      <c r="DQ11" s="57">
        <f t="shared" si="8"/>
        <v>2</v>
      </c>
      <c r="DR11" s="57">
        <f t="shared" si="8"/>
        <v>11</v>
      </c>
      <c r="DS11" s="57">
        <f t="shared" si="8"/>
        <v>0</v>
      </c>
      <c r="DT11" s="57">
        <f t="shared" si="8"/>
        <v>582</v>
      </c>
      <c r="DU11" s="57">
        <f t="shared" si="8"/>
        <v>222</v>
      </c>
      <c r="DV11" s="57">
        <f t="shared" si="8"/>
        <v>360</v>
      </c>
      <c r="DW11" s="57">
        <f t="shared" si="8"/>
        <v>83</v>
      </c>
      <c r="DX11" s="57">
        <f t="shared" si="8"/>
        <v>499</v>
      </c>
      <c r="DY11" s="57">
        <f t="shared" si="8"/>
        <v>0</v>
      </c>
      <c r="DZ11" s="57">
        <f t="shared" si="8"/>
        <v>281</v>
      </c>
      <c r="EA11" s="57">
        <f t="shared" si="8"/>
        <v>39</v>
      </c>
      <c r="EB11" s="57">
        <f t="shared" si="8"/>
        <v>242</v>
      </c>
      <c r="EC11" s="57">
        <f t="shared" si="8"/>
        <v>0</v>
      </c>
      <c r="ED11" s="57">
        <f t="shared" si="8"/>
        <v>75</v>
      </c>
      <c r="EE11" s="57">
        <f t="shared" si="8"/>
        <v>7</v>
      </c>
      <c r="EF11" s="57">
        <f t="shared" si="8"/>
        <v>68</v>
      </c>
      <c r="EG11" s="57">
        <f t="shared" si="8"/>
        <v>0</v>
      </c>
      <c r="EH11" s="57">
        <f t="shared" si="8"/>
        <v>61</v>
      </c>
      <c r="EI11" s="30"/>
      <c r="EJ11" s="3"/>
      <c r="EK11" s="26" t="s">
        <v>73</v>
      </c>
      <c r="EL11" s="27"/>
      <c r="EM11" s="56">
        <f aca="true" t="shared" si="9" ref="EM11:ER11">+EM12+EM13</f>
        <v>1</v>
      </c>
      <c r="EN11" s="57">
        <f t="shared" si="9"/>
        <v>39</v>
      </c>
      <c r="EO11" s="57">
        <f t="shared" si="9"/>
        <v>4</v>
      </c>
      <c r="EP11" s="57">
        <f t="shared" si="9"/>
        <v>35</v>
      </c>
      <c r="EQ11" s="57">
        <f t="shared" si="9"/>
        <v>0</v>
      </c>
      <c r="ER11" s="57">
        <f t="shared" si="9"/>
        <v>1</v>
      </c>
      <c r="ES11" s="33"/>
    </row>
    <row r="12" spans="2:149" s="23" customFormat="1" ht="18" customHeight="1">
      <c r="B12" s="3"/>
      <c r="C12" s="26" t="s">
        <v>74</v>
      </c>
      <c r="D12" s="27"/>
      <c r="E12" s="56">
        <v>13</v>
      </c>
      <c r="F12" s="57">
        <v>2051</v>
      </c>
      <c r="G12" s="57">
        <v>1015</v>
      </c>
      <c r="H12" s="57">
        <v>1036</v>
      </c>
      <c r="I12" s="57">
        <v>606</v>
      </c>
      <c r="J12" s="57">
        <v>700</v>
      </c>
      <c r="K12" s="57">
        <v>745</v>
      </c>
      <c r="L12" s="57">
        <v>717</v>
      </c>
      <c r="M12" s="57">
        <v>160</v>
      </c>
      <c r="N12" s="57">
        <v>13</v>
      </c>
      <c r="O12" s="57">
        <v>67</v>
      </c>
      <c r="P12" s="57">
        <v>2425</v>
      </c>
      <c r="R12" s="3"/>
      <c r="S12" s="26" t="s">
        <v>74</v>
      </c>
      <c r="T12" s="32"/>
      <c r="U12" s="48">
        <v>26</v>
      </c>
      <c r="V12" s="48">
        <f t="shared" si="2"/>
        <v>367</v>
      </c>
      <c r="W12" s="48">
        <v>272</v>
      </c>
      <c r="X12" s="48">
        <v>7</v>
      </c>
      <c r="Y12" s="48">
        <v>88</v>
      </c>
      <c r="Z12" s="48">
        <f>SUM(AA12:AB12)</f>
        <v>8253</v>
      </c>
      <c r="AA12" s="48">
        <v>4256</v>
      </c>
      <c r="AB12" s="48">
        <v>3997</v>
      </c>
      <c r="AC12" s="48">
        <v>1349</v>
      </c>
      <c r="AD12" s="48">
        <v>1301</v>
      </c>
      <c r="AE12" s="48">
        <v>1370</v>
      </c>
      <c r="AF12" s="48">
        <v>1390</v>
      </c>
      <c r="AG12" s="48">
        <v>1403</v>
      </c>
      <c r="AH12" s="48">
        <v>1440</v>
      </c>
      <c r="AI12" s="48">
        <v>6</v>
      </c>
      <c r="AJ12" s="48">
        <v>1</v>
      </c>
      <c r="AK12" s="49">
        <f t="shared" si="3"/>
        <v>590</v>
      </c>
      <c r="AL12" s="49">
        <v>245</v>
      </c>
      <c r="AM12" s="49">
        <v>345</v>
      </c>
      <c r="AN12" s="49">
        <v>94</v>
      </c>
      <c r="AP12" s="3"/>
      <c r="AQ12" s="26" t="s">
        <v>74</v>
      </c>
      <c r="AR12" s="27"/>
      <c r="AS12" s="58">
        <v>14</v>
      </c>
      <c r="AT12" s="59">
        <v>175</v>
      </c>
      <c r="AU12" s="59">
        <v>137</v>
      </c>
      <c r="AV12" s="59">
        <v>0</v>
      </c>
      <c r="AW12" s="59">
        <v>38</v>
      </c>
      <c r="AX12" s="59">
        <v>4558</v>
      </c>
      <c r="AY12" s="59">
        <v>2290</v>
      </c>
      <c r="AZ12" s="59">
        <v>2268</v>
      </c>
      <c r="BA12" s="59">
        <v>1473</v>
      </c>
      <c r="BB12" s="59">
        <v>1491</v>
      </c>
      <c r="BC12" s="59">
        <v>1594</v>
      </c>
      <c r="BD12" s="48">
        <v>0</v>
      </c>
      <c r="BE12" s="48">
        <v>0</v>
      </c>
      <c r="BF12" s="59">
        <v>340</v>
      </c>
      <c r="BG12" s="59">
        <v>219</v>
      </c>
      <c r="BH12" s="59">
        <v>121</v>
      </c>
      <c r="BI12" s="59">
        <v>47</v>
      </c>
      <c r="BJ12" s="30"/>
      <c r="BK12" s="3"/>
      <c r="BL12" s="26" t="s">
        <v>74</v>
      </c>
      <c r="BM12" s="27"/>
      <c r="BN12" s="60">
        <v>8</v>
      </c>
      <c r="BO12" s="48">
        <v>6</v>
      </c>
      <c r="BP12" s="48">
        <v>0</v>
      </c>
      <c r="BQ12" s="48">
        <v>2</v>
      </c>
      <c r="BR12" s="48">
        <v>5385</v>
      </c>
      <c r="BS12" s="48">
        <v>2753</v>
      </c>
      <c r="BT12" s="48">
        <v>2632</v>
      </c>
      <c r="BU12" s="48">
        <f>SUM(BV12:BX12)</f>
        <v>5240</v>
      </c>
      <c r="BV12" s="48">
        <v>1698</v>
      </c>
      <c r="BW12" s="48">
        <v>1806</v>
      </c>
      <c r="BX12" s="48">
        <v>1736</v>
      </c>
      <c r="BY12" s="48">
        <f>SUM(BZ12:CC12)</f>
        <v>145</v>
      </c>
      <c r="BZ12" s="48">
        <v>31</v>
      </c>
      <c r="CA12" s="48">
        <v>48</v>
      </c>
      <c r="CB12" s="48">
        <v>29</v>
      </c>
      <c r="CC12" s="48">
        <v>37</v>
      </c>
      <c r="CD12" s="48">
        <v>0</v>
      </c>
      <c r="CE12" s="48">
        <f>SUM(CF12:CG12)</f>
        <v>393</v>
      </c>
      <c r="CF12" s="48">
        <v>372</v>
      </c>
      <c r="CG12" s="48">
        <v>21</v>
      </c>
      <c r="CH12" s="48">
        <f>SUM(CI12:CJ12)</f>
        <v>83</v>
      </c>
      <c r="CI12" s="48">
        <v>78</v>
      </c>
      <c r="CJ12" s="48">
        <v>5</v>
      </c>
      <c r="CK12" s="30"/>
      <c r="CL12" s="3"/>
      <c r="CM12" s="26" t="s">
        <v>74</v>
      </c>
      <c r="CN12" s="27"/>
      <c r="CO12" s="58">
        <v>3</v>
      </c>
      <c r="CP12" s="56">
        <v>222</v>
      </c>
      <c r="CQ12" s="57">
        <v>18</v>
      </c>
      <c r="CR12" s="57">
        <v>88</v>
      </c>
      <c r="CS12" s="57">
        <v>11</v>
      </c>
      <c r="CT12" s="57">
        <v>12</v>
      </c>
      <c r="CU12" s="57">
        <v>22</v>
      </c>
      <c r="CV12" s="57">
        <v>19</v>
      </c>
      <c r="CW12" s="57">
        <v>11</v>
      </c>
      <c r="CX12" s="57">
        <v>13</v>
      </c>
      <c r="CY12" s="57">
        <v>46</v>
      </c>
      <c r="CZ12" s="57">
        <v>16</v>
      </c>
      <c r="DA12" s="57">
        <v>15</v>
      </c>
      <c r="DB12" s="57">
        <v>15</v>
      </c>
      <c r="DC12" s="57">
        <v>70</v>
      </c>
      <c r="DD12" s="57">
        <v>70</v>
      </c>
      <c r="DE12" s="57">
        <v>21</v>
      </c>
      <c r="DF12" s="57">
        <v>28</v>
      </c>
      <c r="DG12" s="57">
        <v>21</v>
      </c>
      <c r="DH12" s="57">
        <v>0</v>
      </c>
      <c r="DI12" s="57">
        <v>157</v>
      </c>
      <c r="DJ12" s="57">
        <v>43</v>
      </c>
      <c r="DK12" s="30"/>
      <c r="DL12" s="3"/>
      <c r="DM12" s="26" t="s">
        <v>74</v>
      </c>
      <c r="DN12" s="32"/>
      <c r="DO12" s="57">
        <v>7</v>
      </c>
      <c r="DP12" s="57">
        <v>11</v>
      </c>
      <c r="DQ12" s="57">
        <v>2</v>
      </c>
      <c r="DR12" s="57">
        <v>9</v>
      </c>
      <c r="DS12" s="57">
        <v>0</v>
      </c>
      <c r="DT12" s="57">
        <v>470</v>
      </c>
      <c r="DU12" s="57">
        <v>124</v>
      </c>
      <c r="DV12" s="57">
        <v>346</v>
      </c>
      <c r="DW12" s="57">
        <v>83</v>
      </c>
      <c r="DX12" s="57">
        <v>387</v>
      </c>
      <c r="DY12" s="57">
        <v>0</v>
      </c>
      <c r="DZ12" s="57">
        <v>215</v>
      </c>
      <c r="EA12" s="57">
        <v>39</v>
      </c>
      <c r="EB12" s="57">
        <v>176</v>
      </c>
      <c r="EC12" s="57">
        <v>0</v>
      </c>
      <c r="ED12" s="57">
        <v>44</v>
      </c>
      <c r="EE12" s="57">
        <v>7</v>
      </c>
      <c r="EF12" s="57">
        <v>37</v>
      </c>
      <c r="EG12" s="57">
        <v>0</v>
      </c>
      <c r="EH12" s="57">
        <v>20</v>
      </c>
      <c r="EI12" s="30"/>
      <c r="EJ12" s="3"/>
      <c r="EK12" s="26" t="s">
        <v>74</v>
      </c>
      <c r="EL12" s="27"/>
      <c r="EM12" s="56">
        <v>1</v>
      </c>
      <c r="EN12" s="57">
        <v>39</v>
      </c>
      <c r="EO12" s="57">
        <v>4</v>
      </c>
      <c r="EP12" s="57">
        <v>35</v>
      </c>
      <c r="EQ12" s="57">
        <v>0</v>
      </c>
      <c r="ER12" s="57">
        <v>1</v>
      </c>
      <c r="ES12" s="33"/>
    </row>
    <row r="13" spans="2:149" s="23" customFormat="1" ht="18" customHeight="1">
      <c r="B13" s="3"/>
      <c r="C13" s="26" t="s">
        <v>75</v>
      </c>
      <c r="D13" s="27"/>
      <c r="E13" s="56">
        <f>SUM(E14:E31)</f>
        <v>17</v>
      </c>
      <c r="F13" s="57">
        <f aca="true" t="shared" si="10" ref="F13:P13">SUM(F14:F31)</f>
        <v>1228</v>
      </c>
      <c r="G13" s="57">
        <f t="shared" si="10"/>
        <v>608</v>
      </c>
      <c r="H13" s="57">
        <f t="shared" si="10"/>
        <v>620</v>
      </c>
      <c r="I13" s="57">
        <f t="shared" si="10"/>
        <v>367</v>
      </c>
      <c r="J13" s="57">
        <f t="shared" si="10"/>
        <v>435</v>
      </c>
      <c r="K13" s="57">
        <f t="shared" si="10"/>
        <v>426</v>
      </c>
      <c r="L13" s="57">
        <f t="shared" si="10"/>
        <v>453</v>
      </c>
      <c r="M13" s="57">
        <f t="shared" si="10"/>
        <v>109</v>
      </c>
      <c r="N13" s="57">
        <f t="shared" si="10"/>
        <v>8</v>
      </c>
      <c r="O13" s="57">
        <f t="shared" si="10"/>
        <v>32</v>
      </c>
      <c r="P13" s="57">
        <f t="shared" si="10"/>
        <v>2140</v>
      </c>
      <c r="R13" s="3"/>
      <c r="S13" s="26" t="s">
        <v>75</v>
      </c>
      <c r="T13" s="32"/>
      <c r="U13" s="48">
        <f aca="true" t="shared" si="11" ref="U13:AN13">SUM(U14:U31)</f>
        <v>74</v>
      </c>
      <c r="V13" s="48">
        <f t="shared" si="2"/>
        <v>647</v>
      </c>
      <c r="W13" s="48">
        <f t="shared" si="11"/>
        <v>375</v>
      </c>
      <c r="X13" s="48">
        <f t="shared" si="11"/>
        <v>93</v>
      </c>
      <c r="Y13" s="48">
        <f t="shared" si="11"/>
        <v>179</v>
      </c>
      <c r="Z13" s="48">
        <f aca="true" t="shared" si="12" ref="Z13:Z31">SUM(AA13:AB13)</f>
        <v>9992</v>
      </c>
      <c r="AA13" s="48">
        <f t="shared" si="11"/>
        <v>5083</v>
      </c>
      <c r="AB13" s="48">
        <f t="shared" si="11"/>
        <v>4909</v>
      </c>
      <c r="AC13" s="48">
        <f t="shared" si="11"/>
        <v>1562</v>
      </c>
      <c r="AD13" s="48">
        <f t="shared" si="11"/>
        <v>1615</v>
      </c>
      <c r="AE13" s="48">
        <f t="shared" si="11"/>
        <v>1632</v>
      </c>
      <c r="AF13" s="48">
        <f t="shared" si="11"/>
        <v>1741</v>
      </c>
      <c r="AG13" s="48">
        <f t="shared" si="11"/>
        <v>1718</v>
      </c>
      <c r="AH13" s="48">
        <f t="shared" si="11"/>
        <v>1724</v>
      </c>
      <c r="AI13" s="48">
        <f t="shared" si="11"/>
        <v>1</v>
      </c>
      <c r="AJ13" s="48">
        <f t="shared" si="11"/>
        <v>0</v>
      </c>
      <c r="AK13" s="49">
        <f t="shared" si="3"/>
        <v>1060</v>
      </c>
      <c r="AL13" s="49">
        <f t="shared" si="11"/>
        <v>547</v>
      </c>
      <c r="AM13" s="49">
        <f t="shared" si="11"/>
        <v>513</v>
      </c>
      <c r="AN13" s="49">
        <f t="shared" si="11"/>
        <v>181</v>
      </c>
      <c r="AP13" s="3"/>
      <c r="AQ13" s="26" t="s">
        <v>75</v>
      </c>
      <c r="AR13" s="27"/>
      <c r="AS13" s="58">
        <f aca="true" t="shared" si="13" ref="AS13:BI13">SUM(AS14:AS31)</f>
        <v>36</v>
      </c>
      <c r="AT13" s="59">
        <f t="shared" si="13"/>
        <v>298</v>
      </c>
      <c r="AU13" s="59">
        <f t="shared" si="13"/>
        <v>194</v>
      </c>
      <c r="AV13" s="59">
        <f t="shared" si="13"/>
        <v>2</v>
      </c>
      <c r="AW13" s="59">
        <f t="shared" si="13"/>
        <v>102</v>
      </c>
      <c r="AX13" s="59">
        <f t="shared" si="13"/>
        <v>5291</v>
      </c>
      <c r="AY13" s="59">
        <f t="shared" si="13"/>
        <v>2713</v>
      </c>
      <c r="AZ13" s="59">
        <f t="shared" si="13"/>
        <v>2578</v>
      </c>
      <c r="BA13" s="59">
        <f t="shared" si="13"/>
        <v>1741</v>
      </c>
      <c r="BB13" s="59">
        <f t="shared" si="13"/>
        <v>1716</v>
      </c>
      <c r="BC13" s="59">
        <f t="shared" si="13"/>
        <v>1834</v>
      </c>
      <c r="BD13" s="48">
        <f t="shared" si="13"/>
        <v>1</v>
      </c>
      <c r="BE13" s="48">
        <f t="shared" si="13"/>
        <v>0</v>
      </c>
      <c r="BF13" s="59">
        <f t="shared" si="13"/>
        <v>636</v>
      </c>
      <c r="BG13" s="59">
        <f t="shared" si="13"/>
        <v>390</v>
      </c>
      <c r="BH13" s="59">
        <f t="shared" si="13"/>
        <v>246</v>
      </c>
      <c r="BI13" s="59">
        <f t="shared" si="13"/>
        <v>84</v>
      </c>
      <c r="BJ13" s="30"/>
      <c r="BK13" s="3"/>
      <c r="BL13" s="26" t="s">
        <v>75</v>
      </c>
      <c r="BM13" s="27"/>
      <c r="BN13" s="60">
        <f aca="true" t="shared" si="14" ref="BN13:CJ13">SUM(BN14:BN31)</f>
        <v>16</v>
      </c>
      <c r="BO13" s="48">
        <f t="shared" si="14"/>
        <v>15</v>
      </c>
      <c r="BP13" s="48">
        <f t="shared" si="14"/>
        <v>0</v>
      </c>
      <c r="BQ13" s="48">
        <f t="shared" si="14"/>
        <v>1</v>
      </c>
      <c r="BR13" s="48">
        <f t="shared" si="14"/>
        <v>3827</v>
      </c>
      <c r="BS13" s="48">
        <f t="shared" si="14"/>
        <v>2031</v>
      </c>
      <c r="BT13" s="48">
        <f t="shared" si="14"/>
        <v>1796</v>
      </c>
      <c r="BU13" s="48">
        <f t="shared" si="14"/>
        <v>3764</v>
      </c>
      <c r="BV13" s="48">
        <f t="shared" si="14"/>
        <v>1251</v>
      </c>
      <c r="BW13" s="48">
        <f t="shared" si="14"/>
        <v>1280</v>
      </c>
      <c r="BX13" s="48">
        <f t="shared" si="14"/>
        <v>1233</v>
      </c>
      <c r="BY13" s="48">
        <f t="shared" si="14"/>
        <v>63</v>
      </c>
      <c r="BZ13" s="48">
        <f t="shared" si="14"/>
        <v>25</v>
      </c>
      <c r="CA13" s="48">
        <f t="shared" si="14"/>
        <v>19</v>
      </c>
      <c r="CB13" s="48">
        <f t="shared" si="14"/>
        <v>19</v>
      </c>
      <c r="CC13" s="48">
        <f t="shared" si="14"/>
        <v>0</v>
      </c>
      <c r="CD13" s="48">
        <f t="shared" si="14"/>
        <v>0</v>
      </c>
      <c r="CE13" s="48">
        <f t="shared" si="14"/>
        <v>388</v>
      </c>
      <c r="CF13" s="48">
        <f t="shared" si="14"/>
        <v>379</v>
      </c>
      <c r="CG13" s="48">
        <f t="shared" si="14"/>
        <v>9</v>
      </c>
      <c r="CH13" s="48">
        <f t="shared" si="14"/>
        <v>87</v>
      </c>
      <c r="CI13" s="48">
        <f t="shared" si="14"/>
        <v>83</v>
      </c>
      <c r="CJ13" s="48">
        <f t="shared" si="14"/>
        <v>4</v>
      </c>
      <c r="CK13" s="30"/>
      <c r="CL13" s="3"/>
      <c r="CM13" s="26" t="s">
        <v>75</v>
      </c>
      <c r="CN13" s="27"/>
      <c r="CO13" s="58">
        <f>SUM(CO14:CO31)</f>
        <v>2</v>
      </c>
      <c r="CP13" s="56">
        <f aca="true" t="shared" si="15" ref="CP13:DJ13">SUM(CP14:CP31)</f>
        <v>144</v>
      </c>
      <c r="CQ13" s="57">
        <f t="shared" si="15"/>
        <v>0</v>
      </c>
      <c r="CR13" s="57">
        <f t="shared" si="15"/>
        <v>0</v>
      </c>
      <c r="CS13" s="57">
        <f t="shared" si="15"/>
        <v>0</v>
      </c>
      <c r="CT13" s="57">
        <f t="shared" si="15"/>
        <v>0</v>
      </c>
      <c r="CU13" s="57">
        <f t="shared" si="15"/>
        <v>0</v>
      </c>
      <c r="CV13" s="57">
        <f t="shared" si="15"/>
        <v>0</v>
      </c>
      <c r="CW13" s="57">
        <f t="shared" si="15"/>
        <v>0</v>
      </c>
      <c r="CX13" s="57">
        <f t="shared" si="15"/>
        <v>0</v>
      </c>
      <c r="CY13" s="57">
        <f t="shared" si="15"/>
        <v>0</v>
      </c>
      <c r="CZ13" s="57">
        <f t="shared" si="15"/>
        <v>0</v>
      </c>
      <c r="DA13" s="57">
        <f t="shared" si="15"/>
        <v>0</v>
      </c>
      <c r="DB13" s="57">
        <f t="shared" si="15"/>
        <v>0</v>
      </c>
      <c r="DC13" s="57">
        <f t="shared" si="15"/>
        <v>144</v>
      </c>
      <c r="DD13" s="57">
        <f t="shared" si="15"/>
        <v>144</v>
      </c>
      <c r="DE13" s="57">
        <f t="shared" si="15"/>
        <v>45</v>
      </c>
      <c r="DF13" s="57">
        <f t="shared" si="15"/>
        <v>50</v>
      </c>
      <c r="DG13" s="57">
        <f t="shared" si="15"/>
        <v>49</v>
      </c>
      <c r="DH13" s="57">
        <f t="shared" si="15"/>
        <v>0</v>
      </c>
      <c r="DI13" s="57">
        <f>SUM(DI14:DI31)</f>
        <v>74</v>
      </c>
      <c r="DJ13" s="57">
        <f t="shared" si="15"/>
        <v>61</v>
      </c>
      <c r="DK13" s="30"/>
      <c r="DL13" s="3"/>
      <c r="DM13" s="26" t="s">
        <v>75</v>
      </c>
      <c r="DN13" s="32"/>
      <c r="DO13" s="57">
        <f aca="true" t="shared" si="16" ref="DO13:EH13">SUM(DO14:DO31)</f>
        <v>1</v>
      </c>
      <c r="DP13" s="57">
        <f t="shared" si="16"/>
        <v>2</v>
      </c>
      <c r="DQ13" s="57">
        <f t="shared" si="16"/>
        <v>0</v>
      </c>
      <c r="DR13" s="57">
        <f t="shared" si="16"/>
        <v>2</v>
      </c>
      <c r="DS13" s="57">
        <f t="shared" si="16"/>
        <v>0</v>
      </c>
      <c r="DT13" s="57">
        <f t="shared" si="16"/>
        <v>112</v>
      </c>
      <c r="DU13" s="57">
        <f t="shared" si="16"/>
        <v>98</v>
      </c>
      <c r="DV13" s="57">
        <f t="shared" si="16"/>
        <v>14</v>
      </c>
      <c r="DW13" s="57">
        <f t="shared" si="16"/>
        <v>0</v>
      </c>
      <c r="DX13" s="57">
        <f t="shared" si="16"/>
        <v>112</v>
      </c>
      <c r="DY13" s="57">
        <f t="shared" si="16"/>
        <v>0</v>
      </c>
      <c r="DZ13" s="57">
        <f t="shared" si="16"/>
        <v>66</v>
      </c>
      <c r="EA13" s="57">
        <f t="shared" si="16"/>
        <v>0</v>
      </c>
      <c r="EB13" s="57">
        <f t="shared" si="16"/>
        <v>66</v>
      </c>
      <c r="EC13" s="57">
        <f t="shared" si="16"/>
        <v>0</v>
      </c>
      <c r="ED13" s="57">
        <f t="shared" si="16"/>
        <v>31</v>
      </c>
      <c r="EE13" s="57">
        <f t="shared" si="16"/>
        <v>0</v>
      </c>
      <c r="EF13" s="57">
        <f t="shared" si="16"/>
        <v>31</v>
      </c>
      <c r="EG13" s="57">
        <f t="shared" si="16"/>
        <v>0</v>
      </c>
      <c r="EH13" s="57">
        <f t="shared" si="16"/>
        <v>41</v>
      </c>
      <c r="EI13" s="30"/>
      <c r="EJ13" s="3"/>
      <c r="EK13" s="26" t="s">
        <v>75</v>
      </c>
      <c r="EL13" s="27"/>
      <c r="EM13" s="56">
        <f aca="true" t="shared" si="17" ref="EM13:ER13">SUM(EM14:EM31)</f>
        <v>0</v>
      </c>
      <c r="EN13" s="57">
        <f t="shared" si="17"/>
        <v>0</v>
      </c>
      <c r="EO13" s="57">
        <f t="shared" si="17"/>
        <v>0</v>
      </c>
      <c r="EP13" s="57">
        <f t="shared" si="17"/>
        <v>0</v>
      </c>
      <c r="EQ13" s="57">
        <f t="shared" si="17"/>
        <v>0</v>
      </c>
      <c r="ER13" s="57">
        <f t="shared" si="17"/>
        <v>0</v>
      </c>
      <c r="ES13" s="34"/>
    </row>
    <row r="14" spans="2:149" s="23" customFormat="1" ht="18" customHeight="1">
      <c r="B14" s="3"/>
      <c r="C14" s="26" t="s">
        <v>76</v>
      </c>
      <c r="D14" s="27"/>
      <c r="E14" s="56">
        <v>2</v>
      </c>
      <c r="F14" s="57">
        <v>274</v>
      </c>
      <c r="G14" s="57">
        <v>136</v>
      </c>
      <c r="H14" s="57">
        <v>138</v>
      </c>
      <c r="I14" s="57">
        <v>86</v>
      </c>
      <c r="J14" s="57">
        <v>100</v>
      </c>
      <c r="K14" s="57">
        <v>88</v>
      </c>
      <c r="L14" s="57">
        <v>97</v>
      </c>
      <c r="M14" s="57">
        <v>19</v>
      </c>
      <c r="N14" s="57">
        <v>5</v>
      </c>
      <c r="O14" s="57">
        <v>10</v>
      </c>
      <c r="P14" s="57">
        <v>340</v>
      </c>
      <c r="R14" s="3"/>
      <c r="S14" s="26" t="s">
        <v>76</v>
      </c>
      <c r="T14" s="32"/>
      <c r="U14" s="48">
        <v>14</v>
      </c>
      <c r="V14" s="48">
        <f t="shared" si="2"/>
        <v>152</v>
      </c>
      <c r="W14" s="48">
        <v>100</v>
      </c>
      <c r="X14" s="48">
        <v>16</v>
      </c>
      <c r="Y14" s="48">
        <v>36</v>
      </c>
      <c r="Z14" s="48">
        <f t="shared" si="12"/>
        <v>2948</v>
      </c>
      <c r="AA14" s="48">
        <v>1526</v>
      </c>
      <c r="AB14" s="48">
        <v>1422</v>
      </c>
      <c r="AC14" s="48">
        <v>455</v>
      </c>
      <c r="AD14" s="48">
        <v>452</v>
      </c>
      <c r="AE14" s="48">
        <v>513</v>
      </c>
      <c r="AF14" s="48">
        <v>519</v>
      </c>
      <c r="AG14" s="48">
        <v>503</v>
      </c>
      <c r="AH14" s="48">
        <v>506</v>
      </c>
      <c r="AI14" s="48">
        <v>0</v>
      </c>
      <c r="AJ14" s="48">
        <v>0</v>
      </c>
      <c r="AK14" s="49">
        <f t="shared" si="3"/>
        <v>248</v>
      </c>
      <c r="AL14" s="49">
        <v>120</v>
      </c>
      <c r="AM14" s="49">
        <v>128</v>
      </c>
      <c r="AN14" s="49">
        <v>22</v>
      </c>
      <c r="AP14" s="3"/>
      <c r="AQ14" s="26" t="s">
        <v>76</v>
      </c>
      <c r="AR14" s="27"/>
      <c r="AS14" s="58">
        <v>5</v>
      </c>
      <c r="AT14" s="59">
        <v>65</v>
      </c>
      <c r="AU14" s="59">
        <v>47</v>
      </c>
      <c r="AV14" s="59">
        <v>0</v>
      </c>
      <c r="AW14" s="59">
        <v>18</v>
      </c>
      <c r="AX14" s="59">
        <v>1514</v>
      </c>
      <c r="AY14" s="59">
        <v>796</v>
      </c>
      <c r="AZ14" s="59">
        <v>718</v>
      </c>
      <c r="BA14" s="59">
        <v>493</v>
      </c>
      <c r="BB14" s="59">
        <v>508</v>
      </c>
      <c r="BC14" s="59">
        <v>513</v>
      </c>
      <c r="BD14" s="48">
        <v>0</v>
      </c>
      <c r="BE14" s="48">
        <v>0</v>
      </c>
      <c r="BF14" s="59">
        <v>130</v>
      </c>
      <c r="BG14" s="59">
        <v>83</v>
      </c>
      <c r="BH14" s="59">
        <v>47</v>
      </c>
      <c r="BI14" s="59">
        <v>11</v>
      </c>
      <c r="BJ14" s="30"/>
      <c r="BK14" s="3"/>
      <c r="BL14" s="26" t="s">
        <v>76</v>
      </c>
      <c r="BM14" s="27"/>
      <c r="BN14" s="60">
        <v>1</v>
      </c>
      <c r="BO14" s="48">
        <v>0</v>
      </c>
      <c r="BP14" s="48">
        <v>0</v>
      </c>
      <c r="BQ14" s="48">
        <v>1</v>
      </c>
      <c r="BR14" s="48">
        <v>519</v>
      </c>
      <c r="BS14" s="48">
        <v>271</v>
      </c>
      <c r="BT14" s="48">
        <v>248</v>
      </c>
      <c r="BU14" s="48">
        <f aca="true" t="shared" si="18" ref="BU14:BU31">SUM(BV14:BX14)</f>
        <v>456</v>
      </c>
      <c r="BV14" s="48">
        <v>142</v>
      </c>
      <c r="BW14" s="48">
        <v>161</v>
      </c>
      <c r="BX14" s="48">
        <v>153</v>
      </c>
      <c r="BY14" s="48">
        <f>SUM(BZ14:CC14)</f>
        <v>63</v>
      </c>
      <c r="BZ14" s="48">
        <v>25</v>
      </c>
      <c r="CA14" s="48">
        <v>19</v>
      </c>
      <c r="CB14" s="48">
        <v>19</v>
      </c>
      <c r="CC14" s="48">
        <v>0</v>
      </c>
      <c r="CD14" s="48">
        <v>0</v>
      </c>
      <c r="CE14" s="48">
        <f aca="true" t="shared" si="19" ref="CE14:CE31">SUM(CF14:CG14)</f>
        <v>40</v>
      </c>
      <c r="CF14" s="48">
        <v>31</v>
      </c>
      <c r="CG14" s="48">
        <v>9</v>
      </c>
      <c r="CH14" s="48">
        <f aca="true" t="shared" si="20" ref="CH14:CH31">SUM(CI14:CJ14)</f>
        <v>9</v>
      </c>
      <c r="CI14" s="48">
        <v>5</v>
      </c>
      <c r="CJ14" s="48">
        <v>4</v>
      </c>
      <c r="CK14" s="30"/>
      <c r="CL14" s="3"/>
      <c r="CM14" s="26" t="s">
        <v>76</v>
      </c>
      <c r="CN14" s="27"/>
      <c r="CO14" s="58">
        <v>0</v>
      </c>
      <c r="CP14" s="56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30"/>
      <c r="DL14" s="3"/>
      <c r="DM14" s="26" t="s">
        <v>76</v>
      </c>
      <c r="DN14" s="32"/>
      <c r="DO14" s="60">
        <v>0</v>
      </c>
      <c r="DP14" s="48">
        <v>0</v>
      </c>
      <c r="DQ14" s="48">
        <v>0</v>
      </c>
      <c r="DR14" s="48">
        <v>0</v>
      </c>
      <c r="DS14" s="48">
        <v>0</v>
      </c>
      <c r="DT14" s="48">
        <v>0</v>
      </c>
      <c r="DU14" s="48">
        <v>0</v>
      </c>
      <c r="DV14" s="48">
        <v>0</v>
      </c>
      <c r="DW14" s="48">
        <v>0</v>
      </c>
      <c r="DX14" s="48">
        <v>0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0</v>
      </c>
      <c r="EG14" s="48">
        <v>0</v>
      </c>
      <c r="EH14" s="48">
        <v>0</v>
      </c>
      <c r="EI14" s="30"/>
      <c r="EJ14" s="3"/>
      <c r="EK14" s="26" t="s">
        <v>76</v>
      </c>
      <c r="EL14" s="27"/>
      <c r="EM14" s="61">
        <v>0</v>
      </c>
      <c r="EN14" s="62">
        <v>0</v>
      </c>
      <c r="EO14" s="62">
        <v>0</v>
      </c>
      <c r="EP14" s="62">
        <v>0</v>
      </c>
      <c r="EQ14" s="62">
        <v>0</v>
      </c>
      <c r="ER14" s="62">
        <v>0</v>
      </c>
      <c r="ES14" s="34"/>
    </row>
    <row r="15" spans="2:149" s="23" customFormat="1" ht="18" customHeight="1">
      <c r="B15" s="3"/>
      <c r="C15" s="26" t="s">
        <v>77</v>
      </c>
      <c r="D15" s="27"/>
      <c r="E15" s="56">
        <v>1</v>
      </c>
      <c r="F15" s="57">
        <v>46</v>
      </c>
      <c r="G15" s="57">
        <v>18</v>
      </c>
      <c r="H15" s="57">
        <v>28</v>
      </c>
      <c r="I15" s="57">
        <v>13</v>
      </c>
      <c r="J15" s="57">
        <v>19</v>
      </c>
      <c r="K15" s="57">
        <v>14</v>
      </c>
      <c r="L15" s="57">
        <v>17</v>
      </c>
      <c r="M15" s="57">
        <v>4</v>
      </c>
      <c r="N15" s="57">
        <v>0</v>
      </c>
      <c r="O15" s="57">
        <v>0</v>
      </c>
      <c r="P15" s="57">
        <v>70</v>
      </c>
      <c r="R15" s="3"/>
      <c r="S15" s="26" t="s">
        <v>77</v>
      </c>
      <c r="T15" s="32"/>
      <c r="U15" s="48">
        <v>8</v>
      </c>
      <c r="V15" s="48">
        <f t="shared" si="2"/>
        <v>42</v>
      </c>
      <c r="W15" s="48">
        <v>19</v>
      </c>
      <c r="X15" s="48">
        <v>14</v>
      </c>
      <c r="Y15" s="48">
        <v>9</v>
      </c>
      <c r="Z15" s="48">
        <f t="shared" si="12"/>
        <v>374</v>
      </c>
      <c r="AA15" s="48">
        <v>205</v>
      </c>
      <c r="AB15" s="48">
        <v>169</v>
      </c>
      <c r="AC15" s="48">
        <v>68</v>
      </c>
      <c r="AD15" s="48">
        <v>72</v>
      </c>
      <c r="AE15" s="48">
        <v>51</v>
      </c>
      <c r="AF15" s="48">
        <v>72</v>
      </c>
      <c r="AG15" s="48">
        <v>59</v>
      </c>
      <c r="AH15" s="48">
        <v>52</v>
      </c>
      <c r="AI15" s="48">
        <v>1</v>
      </c>
      <c r="AJ15" s="48">
        <v>0</v>
      </c>
      <c r="AK15" s="49">
        <f t="shared" si="3"/>
        <v>71</v>
      </c>
      <c r="AL15" s="49">
        <v>42</v>
      </c>
      <c r="AM15" s="49">
        <v>29</v>
      </c>
      <c r="AN15" s="49">
        <v>12</v>
      </c>
      <c r="AP15" s="3"/>
      <c r="AQ15" s="26" t="s">
        <v>77</v>
      </c>
      <c r="AR15" s="27"/>
      <c r="AS15" s="58">
        <v>1</v>
      </c>
      <c r="AT15" s="59">
        <v>10</v>
      </c>
      <c r="AU15" s="59">
        <v>6</v>
      </c>
      <c r="AV15" s="59">
        <v>0</v>
      </c>
      <c r="AW15" s="59">
        <v>4</v>
      </c>
      <c r="AX15" s="59">
        <v>174</v>
      </c>
      <c r="AY15" s="59">
        <v>74</v>
      </c>
      <c r="AZ15" s="59">
        <v>100</v>
      </c>
      <c r="BA15" s="59">
        <v>64</v>
      </c>
      <c r="BB15" s="59">
        <v>59</v>
      </c>
      <c r="BC15" s="59">
        <v>51</v>
      </c>
      <c r="BD15" s="48">
        <v>0</v>
      </c>
      <c r="BE15" s="48">
        <v>0</v>
      </c>
      <c r="BF15" s="59">
        <v>18</v>
      </c>
      <c r="BG15" s="59">
        <v>11</v>
      </c>
      <c r="BH15" s="59">
        <v>7</v>
      </c>
      <c r="BI15" s="59">
        <v>4</v>
      </c>
      <c r="BJ15" s="30"/>
      <c r="BK15" s="3"/>
      <c r="BL15" s="26" t="s">
        <v>77</v>
      </c>
      <c r="BM15" s="27"/>
      <c r="BN15" s="60">
        <v>1</v>
      </c>
      <c r="BO15" s="48">
        <v>1</v>
      </c>
      <c r="BP15" s="48">
        <v>0</v>
      </c>
      <c r="BQ15" s="48">
        <v>0</v>
      </c>
      <c r="BR15" s="48">
        <v>158</v>
      </c>
      <c r="BS15" s="48">
        <v>73</v>
      </c>
      <c r="BT15" s="48">
        <v>85</v>
      </c>
      <c r="BU15" s="48">
        <f t="shared" si="18"/>
        <v>158</v>
      </c>
      <c r="BV15" s="48">
        <v>61</v>
      </c>
      <c r="BW15" s="48">
        <v>48</v>
      </c>
      <c r="BX15" s="48">
        <v>49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0</v>
      </c>
      <c r="CE15" s="48">
        <f t="shared" si="19"/>
        <v>27</v>
      </c>
      <c r="CF15" s="48">
        <v>27</v>
      </c>
      <c r="CG15" s="48">
        <v>0</v>
      </c>
      <c r="CH15" s="48">
        <f t="shared" si="20"/>
        <v>11</v>
      </c>
      <c r="CI15" s="48">
        <v>11</v>
      </c>
      <c r="CJ15" s="48">
        <v>0</v>
      </c>
      <c r="CK15" s="30"/>
      <c r="CL15" s="3"/>
      <c r="CM15" s="26" t="s">
        <v>77</v>
      </c>
      <c r="CN15" s="27"/>
      <c r="CO15" s="58">
        <v>0</v>
      </c>
      <c r="CP15" s="56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  <c r="DH15" s="57">
        <v>0</v>
      </c>
      <c r="DI15" s="57">
        <v>0</v>
      </c>
      <c r="DJ15" s="57">
        <v>0</v>
      </c>
      <c r="DK15" s="30"/>
      <c r="DL15" s="3"/>
      <c r="DM15" s="26" t="s">
        <v>77</v>
      </c>
      <c r="DN15" s="32"/>
      <c r="DO15" s="60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0</v>
      </c>
      <c r="DV15" s="48">
        <v>0</v>
      </c>
      <c r="DW15" s="48">
        <v>0</v>
      </c>
      <c r="DX15" s="48">
        <v>0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0</v>
      </c>
      <c r="EG15" s="48">
        <v>0</v>
      </c>
      <c r="EH15" s="48">
        <v>0</v>
      </c>
      <c r="EI15" s="30"/>
      <c r="EJ15" s="3"/>
      <c r="EK15" s="26" t="s">
        <v>77</v>
      </c>
      <c r="EL15" s="27"/>
      <c r="EM15" s="61">
        <v>0</v>
      </c>
      <c r="EN15" s="62">
        <v>0</v>
      </c>
      <c r="EO15" s="62">
        <v>0</v>
      </c>
      <c r="EP15" s="62">
        <v>0</v>
      </c>
      <c r="EQ15" s="62">
        <v>0</v>
      </c>
      <c r="ER15" s="62">
        <v>0</v>
      </c>
      <c r="ES15" s="34"/>
    </row>
    <row r="16" spans="2:149" s="23" customFormat="1" ht="18" customHeight="1">
      <c r="B16" s="3"/>
      <c r="C16" s="26" t="s">
        <v>78</v>
      </c>
      <c r="D16" s="27"/>
      <c r="E16" s="56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R16" s="3"/>
      <c r="S16" s="26" t="s">
        <v>78</v>
      </c>
      <c r="T16" s="32"/>
      <c r="U16" s="48">
        <v>5</v>
      </c>
      <c r="V16" s="48">
        <f t="shared" si="2"/>
        <v>24</v>
      </c>
      <c r="W16" s="48">
        <v>9</v>
      </c>
      <c r="X16" s="48">
        <v>9</v>
      </c>
      <c r="Y16" s="48">
        <v>6</v>
      </c>
      <c r="Z16" s="48">
        <f t="shared" si="12"/>
        <v>252</v>
      </c>
      <c r="AA16" s="48">
        <v>129</v>
      </c>
      <c r="AB16" s="48">
        <v>123</v>
      </c>
      <c r="AC16" s="48">
        <v>42</v>
      </c>
      <c r="AD16" s="48">
        <v>41</v>
      </c>
      <c r="AE16" s="48">
        <v>56</v>
      </c>
      <c r="AF16" s="48">
        <v>38</v>
      </c>
      <c r="AG16" s="48">
        <v>34</v>
      </c>
      <c r="AH16" s="48">
        <v>41</v>
      </c>
      <c r="AI16" s="48">
        <v>0</v>
      </c>
      <c r="AJ16" s="48">
        <v>0</v>
      </c>
      <c r="AK16" s="49">
        <f t="shared" si="3"/>
        <v>40</v>
      </c>
      <c r="AL16" s="49">
        <v>25</v>
      </c>
      <c r="AM16" s="49">
        <v>15</v>
      </c>
      <c r="AN16" s="49">
        <v>14</v>
      </c>
      <c r="AP16" s="3"/>
      <c r="AQ16" s="26" t="s">
        <v>78</v>
      </c>
      <c r="AR16" s="27"/>
      <c r="AS16" s="58">
        <v>1</v>
      </c>
      <c r="AT16" s="59">
        <v>7</v>
      </c>
      <c r="AU16" s="59">
        <v>4</v>
      </c>
      <c r="AV16" s="59">
        <v>0</v>
      </c>
      <c r="AW16" s="59">
        <v>3</v>
      </c>
      <c r="AX16" s="59">
        <v>117</v>
      </c>
      <c r="AY16" s="59">
        <v>54</v>
      </c>
      <c r="AZ16" s="59">
        <v>63</v>
      </c>
      <c r="BA16" s="59">
        <v>43</v>
      </c>
      <c r="BB16" s="59">
        <v>33</v>
      </c>
      <c r="BC16" s="59">
        <v>41</v>
      </c>
      <c r="BD16" s="48">
        <v>0</v>
      </c>
      <c r="BE16" s="48">
        <v>0</v>
      </c>
      <c r="BF16" s="59">
        <v>14</v>
      </c>
      <c r="BG16" s="59">
        <v>10</v>
      </c>
      <c r="BH16" s="59">
        <v>4</v>
      </c>
      <c r="BI16" s="59">
        <v>3</v>
      </c>
      <c r="BJ16" s="30"/>
      <c r="BK16" s="3"/>
      <c r="BL16" s="26" t="s">
        <v>78</v>
      </c>
      <c r="BM16" s="27"/>
      <c r="BN16" s="60">
        <v>1</v>
      </c>
      <c r="BO16" s="48">
        <v>1</v>
      </c>
      <c r="BP16" s="48">
        <v>0</v>
      </c>
      <c r="BQ16" s="48">
        <v>0</v>
      </c>
      <c r="BR16" s="48">
        <v>198</v>
      </c>
      <c r="BS16" s="48">
        <v>117</v>
      </c>
      <c r="BT16" s="48">
        <v>81</v>
      </c>
      <c r="BU16" s="48">
        <f t="shared" si="18"/>
        <v>198</v>
      </c>
      <c r="BV16" s="48">
        <v>63</v>
      </c>
      <c r="BW16" s="48">
        <v>69</v>
      </c>
      <c r="BX16" s="48">
        <v>66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0</v>
      </c>
      <c r="CE16" s="48">
        <f t="shared" si="19"/>
        <v>19</v>
      </c>
      <c r="CF16" s="48">
        <v>19</v>
      </c>
      <c r="CG16" s="48">
        <v>0</v>
      </c>
      <c r="CH16" s="48">
        <f t="shared" si="20"/>
        <v>5</v>
      </c>
      <c r="CI16" s="48">
        <v>5</v>
      </c>
      <c r="CJ16" s="48">
        <v>0</v>
      </c>
      <c r="CK16" s="30"/>
      <c r="CL16" s="3"/>
      <c r="CM16" s="26" t="s">
        <v>78</v>
      </c>
      <c r="CN16" s="27"/>
      <c r="CO16" s="58">
        <v>0</v>
      </c>
      <c r="CP16" s="56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  <c r="DH16" s="57">
        <v>0</v>
      </c>
      <c r="DI16" s="57">
        <v>0</v>
      </c>
      <c r="DJ16" s="57">
        <v>0</v>
      </c>
      <c r="DK16" s="30"/>
      <c r="DL16" s="3"/>
      <c r="DM16" s="26" t="s">
        <v>78</v>
      </c>
      <c r="DN16" s="32"/>
      <c r="DO16" s="60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48">
        <v>0</v>
      </c>
      <c r="DV16" s="48">
        <v>0</v>
      </c>
      <c r="DW16" s="48">
        <v>0</v>
      </c>
      <c r="DX16" s="48">
        <v>0</v>
      </c>
      <c r="DY16" s="48">
        <v>0</v>
      </c>
      <c r="DZ16" s="48">
        <v>0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0</v>
      </c>
      <c r="EG16" s="48">
        <v>0</v>
      </c>
      <c r="EH16" s="48">
        <v>0</v>
      </c>
      <c r="EI16" s="30"/>
      <c r="EJ16" s="3"/>
      <c r="EK16" s="26" t="s">
        <v>78</v>
      </c>
      <c r="EL16" s="27"/>
      <c r="EM16" s="61">
        <v>0</v>
      </c>
      <c r="EN16" s="62">
        <v>0</v>
      </c>
      <c r="EO16" s="62">
        <v>0</v>
      </c>
      <c r="EP16" s="62">
        <v>0</v>
      </c>
      <c r="EQ16" s="62">
        <v>0</v>
      </c>
      <c r="ER16" s="62">
        <v>0</v>
      </c>
      <c r="ES16" s="34"/>
    </row>
    <row r="17" spans="2:149" s="23" customFormat="1" ht="18" customHeight="1">
      <c r="B17" s="3"/>
      <c r="C17" s="26" t="s">
        <v>79</v>
      </c>
      <c r="D17" s="27"/>
      <c r="E17" s="56">
        <v>1</v>
      </c>
      <c r="F17" s="57">
        <v>50</v>
      </c>
      <c r="G17" s="57">
        <v>26</v>
      </c>
      <c r="H17" s="57">
        <v>24</v>
      </c>
      <c r="I17" s="57">
        <v>20</v>
      </c>
      <c r="J17" s="57">
        <v>18</v>
      </c>
      <c r="K17" s="57">
        <v>12</v>
      </c>
      <c r="L17" s="57">
        <v>23</v>
      </c>
      <c r="M17" s="57">
        <v>5</v>
      </c>
      <c r="N17" s="57">
        <v>1</v>
      </c>
      <c r="O17" s="57">
        <v>1</v>
      </c>
      <c r="P17" s="57">
        <v>135</v>
      </c>
      <c r="R17" s="3"/>
      <c r="S17" s="26" t="s">
        <v>79</v>
      </c>
      <c r="T17" s="32"/>
      <c r="U17" s="48">
        <v>5</v>
      </c>
      <c r="V17" s="48">
        <f t="shared" si="2"/>
        <v>33</v>
      </c>
      <c r="W17" s="48">
        <v>14</v>
      </c>
      <c r="X17" s="48">
        <v>11</v>
      </c>
      <c r="Y17" s="48">
        <v>8</v>
      </c>
      <c r="Z17" s="48">
        <f t="shared" si="12"/>
        <v>341</v>
      </c>
      <c r="AA17" s="48">
        <v>174</v>
      </c>
      <c r="AB17" s="48">
        <v>167</v>
      </c>
      <c r="AC17" s="48">
        <v>60</v>
      </c>
      <c r="AD17" s="48">
        <v>61</v>
      </c>
      <c r="AE17" s="48">
        <v>53</v>
      </c>
      <c r="AF17" s="48">
        <v>62</v>
      </c>
      <c r="AG17" s="48">
        <v>51</v>
      </c>
      <c r="AH17" s="48">
        <v>54</v>
      </c>
      <c r="AI17" s="48">
        <v>0</v>
      </c>
      <c r="AJ17" s="48">
        <v>0</v>
      </c>
      <c r="AK17" s="49">
        <f t="shared" si="3"/>
        <v>58</v>
      </c>
      <c r="AL17" s="49">
        <v>35</v>
      </c>
      <c r="AM17" s="49">
        <v>23</v>
      </c>
      <c r="AN17" s="49">
        <v>7</v>
      </c>
      <c r="AP17" s="3"/>
      <c r="AQ17" s="26" t="s">
        <v>79</v>
      </c>
      <c r="AR17" s="27"/>
      <c r="AS17" s="58">
        <v>2</v>
      </c>
      <c r="AT17" s="59">
        <v>13</v>
      </c>
      <c r="AU17" s="59">
        <v>9</v>
      </c>
      <c r="AV17" s="59">
        <v>0</v>
      </c>
      <c r="AW17" s="59">
        <v>4</v>
      </c>
      <c r="AX17" s="59">
        <v>182</v>
      </c>
      <c r="AY17" s="59">
        <v>94</v>
      </c>
      <c r="AZ17" s="59">
        <v>88</v>
      </c>
      <c r="BA17" s="59">
        <v>68</v>
      </c>
      <c r="BB17" s="59">
        <v>62</v>
      </c>
      <c r="BC17" s="59">
        <v>52</v>
      </c>
      <c r="BD17" s="48">
        <v>0</v>
      </c>
      <c r="BE17" s="48">
        <v>0</v>
      </c>
      <c r="BF17" s="59">
        <v>32</v>
      </c>
      <c r="BG17" s="59">
        <v>20</v>
      </c>
      <c r="BH17" s="59">
        <v>12</v>
      </c>
      <c r="BI17" s="59">
        <v>3</v>
      </c>
      <c r="BJ17" s="30"/>
      <c r="BK17" s="3"/>
      <c r="BL17" s="26" t="s">
        <v>79</v>
      </c>
      <c r="BM17" s="27"/>
      <c r="BN17" s="60">
        <v>1</v>
      </c>
      <c r="BO17" s="48">
        <v>1</v>
      </c>
      <c r="BP17" s="48">
        <v>0</v>
      </c>
      <c r="BQ17" s="48">
        <v>0</v>
      </c>
      <c r="BR17" s="48">
        <v>190</v>
      </c>
      <c r="BS17" s="48">
        <v>93</v>
      </c>
      <c r="BT17" s="48">
        <v>97</v>
      </c>
      <c r="BU17" s="48">
        <f t="shared" si="18"/>
        <v>190</v>
      </c>
      <c r="BV17" s="48">
        <v>72</v>
      </c>
      <c r="BW17" s="48">
        <v>62</v>
      </c>
      <c r="BX17" s="48">
        <v>56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f t="shared" si="19"/>
        <v>24</v>
      </c>
      <c r="CF17" s="48">
        <v>24</v>
      </c>
      <c r="CG17" s="48">
        <v>0</v>
      </c>
      <c r="CH17" s="48">
        <f t="shared" si="20"/>
        <v>4</v>
      </c>
      <c r="CI17" s="48">
        <v>4</v>
      </c>
      <c r="CJ17" s="48">
        <v>0</v>
      </c>
      <c r="CK17" s="30"/>
      <c r="CL17" s="3"/>
      <c r="CM17" s="26" t="s">
        <v>79</v>
      </c>
      <c r="CN17" s="27"/>
      <c r="CO17" s="58">
        <v>0</v>
      </c>
      <c r="CP17" s="56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  <c r="DH17" s="57">
        <v>0</v>
      </c>
      <c r="DI17" s="57">
        <v>0</v>
      </c>
      <c r="DJ17" s="57">
        <v>0</v>
      </c>
      <c r="DK17" s="30"/>
      <c r="DL17" s="3"/>
      <c r="DM17" s="26" t="s">
        <v>79</v>
      </c>
      <c r="DN17" s="32"/>
      <c r="DO17" s="60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8">
        <v>0</v>
      </c>
      <c r="DV17" s="48">
        <v>0</v>
      </c>
      <c r="DW17" s="48">
        <v>0</v>
      </c>
      <c r="DX17" s="48">
        <v>0</v>
      </c>
      <c r="DY17" s="48">
        <v>0</v>
      </c>
      <c r="DZ17" s="48">
        <v>0</v>
      </c>
      <c r="EA17" s="48">
        <v>0</v>
      </c>
      <c r="EB17" s="48">
        <v>0</v>
      </c>
      <c r="EC17" s="48">
        <v>0</v>
      </c>
      <c r="ED17" s="48">
        <v>0</v>
      </c>
      <c r="EE17" s="48">
        <v>0</v>
      </c>
      <c r="EF17" s="48">
        <v>0</v>
      </c>
      <c r="EG17" s="48">
        <v>0</v>
      </c>
      <c r="EH17" s="48">
        <v>0</v>
      </c>
      <c r="EI17" s="30"/>
      <c r="EJ17" s="3"/>
      <c r="EK17" s="26" t="s">
        <v>79</v>
      </c>
      <c r="EL17" s="27"/>
      <c r="EM17" s="61">
        <v>0</v>
      </c>
      <c r="EN17" s="62">
        <v>0</v>
      </c>
      <c r="EO17" s="62">
        <v>0</v>
      </c>
      <c r="EP17" s="62">
        <v>0</v>
      </c>
      <c r="EQ17" s="62">
        <v>0</v>
      </c>
      <c r="ER17" s="62">
        <v>0</v>
      </c>
      <c r="ES17" s="34"/>
    </row>
    <row r="18" spans="2:149" s="23" customFormat="1" ht="18" customHeight="1">
      <c r="B18" s="3"/>
      <c r="C18" s="26" t="s">
        <v>80</v>
      </c>
      <c r="D18" s="27"/>
      <c r="E18" s="56">
        <v>1</v>
      </c>
      <c r="F18" s="57">
        <v>49</v>
      </c>
      <c r="G18" s="57">
        <v>29</v>
      </c>
      <c r="H18" s="57">
        <v>20</v>
      </c>
      <c r="I18" s="57">
        <v>15</v>
      </c>
      <c r="J18" s="57">
        <v>21</v>
      </c>
      <c r="K18" s="57">
        <v>13</v>
      </c>
      <c r="L18" s="57">
        <v>25</v>
      </c>
      <c r="M18" s="57">
        <v>8</v>
      </c>
      <c r="N18" s="57">
        <v>0</v>
      </c>
      <c r="O18" s="57">
        <v>0</v>
      </c>
      <c r="P18" s="57">
        <v>100</v>
      </c>
      <c r="R18" s="3"/>
      <c r="S18" s="26" t="s">
        <v>80</v>
      </c>
      <c r="T18" s="32"/>
      <c r="U18" s="48">
        <v>3</v>
      </c>
      <c r="V18" s="48">
        <f t="shared" si="2"/>
        <v>28</v>
      </c>
      <c r="W18" s="48">
        <v>13</v>
      </c>
      <c r="X18" s="48">
        <v>3</v>
      </c>
      <c r="Y18" s="48">
        <v>12</v>
      </c>
      <c r="Z18" s="48">
        <f t="shared" si="12"/>
        <v>280</v>
      </c>
      <c r="AA18" s="48">
        <v>141</v>
      </c>
      <c r="AB18" s="48">
        <v>139</v>
      </c>
      <c r="AC18" s="48">
        <v>48</v>
      </c>
      <c r="AD18" s="48">
        <v>42</v>
      </c>
      <c r="AE18" s="48">
        <v>43</v>
      </c>
      <c r="AF18" s="48">
        <v>49</v>
      </c>
      <c r="AG18" s="48">
        <v>49</v>
      </c>
      <c r="AH18" s="48">
        <v>49</v>
      </c>
      <c r="AI18" s="48">
        <v>0</v>
      </c>
      <c r="AJ18" s="48">
        <v>0</v>
      </c>
      <c r="AK18" s="49">
        <f t="shared" si="3"/>
        <v>48</v>
      </c>
      <c r="AL18" s="49">
        <v>17</v>
      </c>
      <c r="AM18" s="49">
        <v>31</v>
      </c>
      <c r="AN18" s="49">
        <v>10</v>
      </c>
      <c r="AP18" s="3"/>
      <c r="AQ18" s="26" t="s">
        <v>80</v>
      </c>
      <c r="AR18" s="27"/>
      <c r="AS18" s="58">
        <v>3</v>
      </c>
      <c r="AT18" s="59">
        <v>16</v>
      </c>
      <c r="AU18" s="59">
        <v>7</v>
      </c>
      <c r="AV18" s="59">
        <v>1</v>
      </c>
      <c r="AW18" s="59">
        <v>8</v>
      </c>
      <c r="AX18" s="59">
        <v>142</v>
      </c>
      <c r="AY18" s="59">
        <v>81</v>
      </c>
      <c r="AZ18" s="59">
        <v>61</v>
      </c>
      <c r="BA18" s="59">
        <v>53</v>
      </c>
      <c r="BB18" s="59">
        <v>40</v>
      </c>
      <c r="BC18" s="59">
        <v>49</v>
      </c>
      <c r="BD18" s="48">
        <v>0</v>
      </c>
      <c r="BE18" s="48">
        <v>0</v>
      </c>
      <c r="BF18" s="59">
        <v>35</v>
      </c>
      <c r="BG18" s="59">
        <v>20</v>
      </c>
      <c r="BH18" s="59">
        <v>15</v>
      </c>
      <c r="BI18" s="59">
        <v>4</v>
      </c>
      <c r="BJ18" s="30"/>
      <c r="BK18" s="3"/>
      <c r="BL18" s="26" t="s">
        <v>80</v>
      </c>
      <c r="BM18" s="27"/>
      <c r="BN18" s="60">
        <v>1</v>
      </c>
      <c r="BO18" s="48">
        <v>1</v>
      </c>
      <c r="BP18" s="48">
        <v>0</v>
      </c>
      <c r="BQ18" s="48">
        <v>0</v>
      </c>
      <c r="BR18" s="48">
        <v>77</v>
      </c>
      <c r="BS18" s="48">
        <v>36</v>
      </c>
      <c r="BT18" s="48">
        <v>41</v>
      </c>
      <c r="BU18" s="48">
        <f t="shared" si="18"/>
        <v>77</v>
      </c>
      <c r="BV18" s="48">
        <v>17</v>
      </c>
      <c r="BW18" s="48">
        <v>25</v>
      </c>
      <c r="BX18" s="48">
        <v>35</v>
      </c>
      <c r="BY18" s="48">
        <v>0</v>
      </c>
      <c r="BZ18" s="48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f t="shared" si="19"/>
        <v>16</v>
      </c>
      <c r="CF18" s="48">
        <v>16</v>
      </c>
      <c r="CG18" s="48">
        <v>0</v>
      </c>
      <c r="CH18" s="48">
        <f t="shared" si="20"/>
        <v>3</v>
      </c>
      <c r="CI18" s="48">
        <v>3</v>
      </c>
      <c r="CJ18" s="48">
        <v>0</v>
      </c>
      <c r="CK18" s="30"/>
      <c r="CL18" s="3"/>
      <c r="CM18" s="26" t="s">
        <v>80</v>
      </c>
      <c r="CN18" s="27"/>
      <c r="CO18" s="58">
        <v>0</v>
      </c>
      <c r="CP18" s="56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7">
        <v>0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  <c r="DH18" s="57">
        <v>0</v>
      </c>
      <c r="DI18" s="57">
        <v>0</v>
      </c>
      <c r="DJ18" s="57">
        <v>0</v>
      </c>
      <c r="DK18" s="30"/>
      <c r="DL18" s="3"/>
      <c r="DM18" s="26" t="s">
        <v>80</v>
      </c>
      <c r="DN18" s="32"/>
      <c r="DO18" s="60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8">
        <v>0</v>
      </c>
      <c r="DV18" s="48">
        <v>0</v>
      </c>
      <c r="DW18" s="48">
        <v>0</v>
      </c>
      <c r="DX18" s="48">
        <v>0</v>
      </c>
      <c r="DY18" s="48">
        <v>0</v>
      </c>
      <c r="DZ18" s="48">
        <v>0</v>
      </c>
      <c r="EA18" s="48">
        <v>0</v>
      </c>
      <c r="EB18" s="48">
        <v>0</v>
      </c>
      <c r="EC18" s="48">
        <v>0</v>
      </c>
      <c r="ED18" s="48">
        <v>0</v>
      </c>
      <c r="EE18" s="48">
        <v>0</v>
      </c>
      <c r="EF18" s="48">
        <v>0</v>
      </c>
      <c r="EG18" s="48">
        <v>0</v>
      </c>
      <c r="EH18" s="48">
        <v>0</v>
      </c>
      <c r="EI18" s="30"/>
      <c r="EJ18" s="3"/>
      <c r="EK18" s="26" t="s">
        <v>80</v>
      </c>
      <c r="EL18" s="27"/>
      <c r="EM18" s="61">
        <v>0</v>
      </c>
      <c r="EN18" s="62">
        <v>0</v>
      </c>
      <c r="EO18" s="62">
        <v>0</v>
      </c>
      <c r="EP18" s="62">
        <v>0</v>
      </c>
      <c r="EQ18" s="62">
        <v>0</v>
      </c>
      <c r="ER18" s="62">
        <v>0</v>
      </c>
      <c r="ES18" s="34"/>
    </row>
    <row r="19" spans="2:149" s="23" customFormat="1" ht="18" customHeight="1">
      <c r="B19" s="3"/>
      <c r="C19" s="26" t="s">
        <v>81</v>
      </c>
      <c r="D19" s="27"/>
      <c r="E19" s="56">
        <v>1</v>
      </c>
      <c r="F19" s="57">
        <v>57</v>
      </c>
      <c r="G19" s="57">
        <v>30</v>
      </c>
      <c r="H19" s="57">
        <v>27</v>
      </c>
      <c r="I19" s="57">
        <v>20</v>
      </c>
      <c r="J19" s="57">
        <v>14</v>
      </c>
      <c r="K19" s="57">
        <v>23</v>
      </c>
      <c r="L19" s="57">
        <v>15</v>
      </c>
      <c r="M19" s="57">
        <v>8</v>
      </c>
      <c r="N19" s="57">
        <v>0</v>
      </c>
      <c r="O19" s="57">
        <v>1</v>
      </c>
      <c r="P19" s="57">
        <v>90</v>
      </c>
      <c r="R19" s="3"/>
      <c r="S19" s="26" t="s">
        <v>81</v>
      </c>
      <c r="T19" s="32"/>
      <c r="U19" s="48">
        <v>2</v>
      </c>
      <c r="V19" s="48">
        <f t="shared" si="2"/>
        <v>28</v>
      </c>
      <c r="W19" s="48">
        <v>19</v>
      </c>
      <c r="X19" s="48">
        <v>0</v>
      </c>
      <c r="Y19" s="48">
        <v>9</v>
      </c>
      <c r="Z19" s="48">
        <f t="shared" si="12"/>
        <v>468</v>
      </c>
      <c r="AA19" s="48">
        <v>240</v>
      </c>
      <c r="AB19" s="48">
        <v>228</v>
      </c>
      <c r="AC19" s="48">
        <v>65</v>
      </c>
      <c r="AD19" s="48">
        <v>78</v>
      </c>
      <c r="AE19" s="48">
        <v>78</v>
      </c>
      <c r="AF19" s="48">
        <v>78</v>
      </c>
      <c r="AG19" s="48">
        <v>85</v>
      </c>
      <c r="AH19" s="48">
        <v>84</v>
      </c>
      <c r="AI19" s="48">
        <v>0</v>
      </c>
      <c r="AJ19" s="48">
        <v>0</v>
      </c>
      <c r="AK19" s="49">
        <f t="shared" si="3"/>
        <v>45</v>
      </c>
      <c r="AL19" s="49">
        <v>23</v>
      </c>
      <c r="AM19" s="49">
        <v>22</v>
      </c>
      <c r="AN19" s="49">
        <v>10</v>
      </c>
      <c r="AP19" s="3"/>
      <c r="AQ19" s="26" t="s">
        <v>81</v>
      </c>
      <c r="AR19" s="27"/>
      <c r="AS19" s="58">
        <v>2</v>
      </c>
      <c r="AT19" s="59">
        <v>14</v>
      </c>
      <c r="AU19" s="59">
        <v>9</v>
      </c>
      <c r="AV19" s="59">
        <v>0</v>
      </c>
      <c r="AW19" s="59">
        <v>5</v>
      </c>
      <c r="AX19" s="59">
        <v>244</v>
      </c>
      <c r="AY19" s="59">
        <v>119</v>
      </c>
      <c r="AZ19" s="59">
        <v>125</v>
      </c>
      <c r="BA19" s="59">
        <v>85</v>
      </c>
      <c r="BB19" s="59">
        <v>81</v>
      </c>
      <c r="BC19" s="59">
        <v>78</v>
      </c>
      <c r="BD19" s="48">
        <v>0</v>
      </c>
      <c r="BE19" s="48">
        <v>0</v>
      </c>
      <c r="BF19" s="59">
        <v>32</v>
      </c>
      <c r="BG19" s="59">
        <v>19</v>
      </c>
      <c r="BH19" s="59">
        <v>13</v>
      </c>
      <c r="BI19" s="59">
        <v>6</v>
      </c>
      <c r="BJ19" s="30"/>
      <c r="BK19" s="3"/>
      <c r="BL19" s="26" t="s">
        <v>81</v>
      </c>
      <c r="BM19" s="27"/>
      <c r="BN19" s="60">
        <v>1</v>
      </c>
      <c r="BO19" s="48">
        <v>1</v>
      </c>
      <c r="BP19" s="48">
        <v>0</v>
      </c>
      <c r="BQ19" s="48">
        <v>0</v>
      </c>
      <c r="BR19" s="48">
        <v>396</v>
      </c>
      <c r="BS19" s="48">
        <v>225</v>
      </c>
      <c r="BT19" s="48">
        <v>171</v>
      </c>
      <c r="BU19" s="48">
        <f t="shared" si="18"/>
        <v>396</v>
      </c>
      <c r="BV19" s="48">
        <v>125</v>
      </c>
      <c r="BW19" s="48">
        <v>128</v>
      </c>
      <c r="BX19" s="48">
        <v>143</v>
      </c>
      <c r="BY19" s="48">
        <v>0</v>
      </c>
      <c r="BZ19" s="48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f t="shared" si="19"/>
        <v>37</v>
      </c>
      <c r="CF19" s="48">
        <v>37</v>
      </c>
      <c r="CG19" s="48">
        <v>0</v>
      </c>
      <c r="CH19" s="48">
        <f t="shared" si="20"/>
        <v>6</v>
      </c>
      <c r="CI19" s="48">
        <v>6</v>
      </c>
      <c r="CJ19" s="48">
        <v>0</v>
      </c>
      <c r="CK19" s="30"/>
      <c r="CL19" s="3"/>
      <c r="CM19" s="26" t="s">
        <v>81</v>
      </c>
      <c r="CN19" s="27"/>
      <c r="CO19" s="58">
        <v>0</v>
      </c>
      <c r="CP19" s="56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</v>
      </c>
      <c r="DC19" s="57">
        <v>0</v>
      </c>
      <c r="DD19" s="57">
        <v>0</v>
      </c>
      <c r="DE19" s="57">
        <v>0</v>
      </c>
      <c r="DF19" s="57">
        <v>0</v>
      </c>
      <c r="DG19" s="57">
        <v>0</v>
      </c>
      <c r="DH19" s="57">
        <v>0</v>
      </c>
      <c r="DI19" s="57">
        <v>0</v>
      </c>
      <c r="DJ19" s="57">
        <v>0</v>
      </c>
      <c r="DK19" s="30"/>
      <c r="DL19" s="3"/>
      <c r="DM19" s="26" t="s">
        <v>81</v>
      </c>
      <c r="DN19" s="32"/>
      <c r="DO19" s="60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8">
        <v>0</v>
      </c>
      <c r="DV19" s="48">
        <v>0</v>
      </c>
      <c r="DW19" s="48">
        <v>0</v>
      </c>
      <c r="DX19" s="48">
        <v>0</v>
      </c>
      <c r="DY19" s="48">
        <v>0</v>
      </c>
      <c r="DZ19" s="48">
        <v>0</v>
      </c>
      <c r="EA19" s="48">
        <v>0</v>
      </c>
      <c r="EB19" s="48">
        <v>0</v>
      </c>
      <c r="EC19" s="48">
        <v>0</v>
      </c>
      <c r="ED19" s="48">
        <v>0</v>
      </c>
      <c r="EE19" s="48">
        <v>0</v>
      </c>
      <c r="EF19" s="48">
        <v>0</v>
      </c>
      <c r="EG19" s="48">
        <v>0</v>
      </c>
      <c r="EH19" s="48">
        <v>0</v>
      </c>
      <c r="EI19" s="30"/>
      <c r="EJ19" s="3"/>
      <c r="EK19" s="26" t="s">
        <v>81</v>
      </c>
      <c r="EL19" s="27"/>
      <c r="EM19" s="61">
        <v>0</v>
      </c>
      <c r="EN19" s="62">
        <v>0</v>
      </c>
      <c r="EO19" s="62">
        <v>0</v>
      </c>
      <c r="EP19" s="62">
        <v>0</v>
      </c>
      <c r="EQ19" s="62">
        <v>0</v>
      </c>
      <c r="ER19" s="62">
        <v>0</v>
      </c>
      <c r="ES19" s="34"/>
    </row>
    <row r="20" spans="2:149" s="23" customFormat="1" ht="18" customHeight="1">
      <c r="B20" s="3"/>
      <c r="C20" s="26" t="s">
        <v>82</v>
      </c>
      <c r="D20" s="27"/>
      <c r="E20" s="56">
        <v>2</v>
      </c>
      <c r="F20" s="57">
        <v>347</v>
      </c>
      <c r="G20" s="57">
        <v>169</v>
      </c>
      <c r="H20" s="57">
        <v>178</v>
      </c>
      <c r="I20" s="57">
        <v>99</v>
      </c>
      <c r="J20" s="57">
        <v>116</v>
      </c>
      <c r="K20" s="57">
        <v>132</v>
      </c>
      <c r="L20" s="57">
        <v>129</v>
      </c>
      <c r="M20" s="57">
        <v>24</v>
      </c>
      <c r="N20" s="57">
        <v>0</v>
      </c>
      <c r="O20" s="57">
        <v>12</v>
      </c>
      <c r="P20" s="57">
        <v>420</v>
      </c>
      <c r="R20" s="3"/>
      <c r="S20" s="26" t="s">
        <v>82</v>
      </c>
      <c r="T20" s="32"/>
      <c r="U20" s="48">
        <v>4</v>
      </c>
      <c r="V20" s="48">
        <f t="shared" si="2"/>
        <v>61</v>
      </c>
      <c r="W20" s="48">
        <v>44</v>
      </c>
      <c r="X20" s="48">
        <v>1</v>
      </c>
      <c r="Y20" s="48">
        <v>16</v>
      </c>
      <c r="Z20" s="48">
        <f t="shared" si="12"/>
        <v>1288</v>
      </c>
      <c r="AA20" s="48">
        <v>646</v>
      </c>
      <c r="AB20" s="48">
        <v>642</v>
      </c>
      <c r="AC20" s="48">
        <v>216</v>
      </c>
      <c r="AD20" s="48">
        <v>212</v>
      </c>
      <c r="AE20" s="48">
        <v>192</v>
      </c>
      <c r="AF20" s="48">
        <v>242</v>
      </c>
      <c r="AG20" s="48">
        <v>226</v>
      </c>
      <c r="AH20" s="48">
        <v>200</v>
      </c>
      <c r="AI20" s="48">
        <v>0</v>
      </c>
      <c r="AJ20" s="48">
        <v>0</v>
      </c>
      <c r="AK20" s="49">
        <f t="shared" si="3"/>
        <v>92</v>
      </c>
      <c r="AL20" s="49">
        <v>43</v>
      </c>
      <c r="AM20" s="49">
        <v>49</v>
      </c>
      <c r="AN20" s="49">
        <v>16</v>
      </c>
      <c r="AP20" s="3"/>
      <c r="AQ20" s="26" t="s">
        <v>82</v>
      </c>
      <c r="AR20" s="27"/>
      <c r="AS20" s="58">
        <v>3</v>
      </c>
      <c r="AT20" s="59">
        <v>32</v>
      </c>
      <c r="AU20" s="59">
        <v>22</v>
      </c>
      <c r="AV20" s="59">
        <v>0</v>
      </c>
      <c r="AW20" s="59">
        <v>10</v>
      </c>
      <c r="AX20" s="59">
        <v>666</v>
      </c>
      <c r="AY20" s="59">
        <v>331</v>
      </c>
      <c r="AZ20" s="59">
        <v>335</v>
      </c>
      <c r="BA20" s="59">
        <v>237</v>
      </c>
      <c r="BB20" s="59">
        <v>214</v>
      </c>
      <c r="BC20" s="59">
        <v>215</v>
      </c>
      <c r="BD20" s="48">
        <v>0</v>
      </c>
      <c r="BE20" s="48">
        <v>0</v>
      </c>
      <c r="BF20" s="59">
        <v>65</v>
      </c>
      <c r="BG20" s="59">
        <v>41</v>
      </c>
      <c r="BH20" s="59">
        <v>24</v>
      </c>
      <c r="BI20" s="59">
        <v>6</v>
      </c>
      <c r="BJ20" s="30"/>
      <c r="BK20" s="3"/>
      <c r="BL20" s="26" t="s">
        <v>82</v>
      </c>
      <c r="BM20" s="27"/>
      <c r="BN20" s="60">
        <v>2</v>
      </c>
      <c r="BO20" s="48">
        <v>2</v>
      </c>
      <c r="BP20" s="48">
        <v>0</v>
      </c>
      <c r="BQ20" s="48">
        <v>0</v>
      </c>
      <c r="BR20" s="48">
        <v>945</v>
      </c>
      <c r="BS20" s="48">
        <v>520</v>
      </c>
      <c r="BT20" s="48">
        <v>425</v>
      </c>
      <c r="BU20" s="48">
        <f t="shared" si="18"/>
        <v>945</v>
      </c>
      <c r="BV20" s="48">
        <v>337</v>
      </c>
      <c r="BW20" s="48">
        <v>318</v>
      </c>
      <c r="BX20" s="48">
        <v>290</v>
      </c>
      <c r="BY20" s="48">
        <v>0</v>
      </c>
      <c r="BZ20" s="48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f t="shared" si="19"/>
        <v>61</v>
      </c>
      <c r="CF20" s="48">
        <v>61</v>
      </c>
      <c r="CG20" s="48">
        <v>0</v>
      </c>
      <c r="CH20" s="48">
        <f t="shared" si="20"/>
        <v>14</v>
      </c>
      <c r="CI20" s="48">
        <v>14</v>
      </c>
      <c r="CJ20" s="48">
        <v>0</v>
      </c>
      <c r="CK20" s="30"/>
      <c r="CL20" s="3"/>
      <c r="CM20" s="26" t="s">
        <v>82</v>
      </c>
      <c r="CN20" s="27"/>
      <c r="CO20" s="58">
        <v>0</v>
      </c>
      <c r="CP20" s="56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0</v>
      </c>
      <c r="CZ20" s="57">
        <v>0</v>
      </c>
      <c r="DA20" s="57">
        <v>0</v>
      </c>
      <c r="DB20" s="57">
        <v>0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  <c r="DH20" s="57">
        <v>0</v>
      </c>
      <c r="DI20" s="57">
        <v>0</v>
      </c>
      <c r="DJ20" s="57">
        <v>0</v>
      </c>
      <c r="DK20" s="30"/>
      <c r="DL20" s="3"/>
      <c r="DM20" s="26" t="s">
        <v>82</v>
      </c>
      <c r="DN20" s="32"/>
      <c r="DO20" s="60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8">
        <v>0</v>
      </c>
      <c r="DV20" s="48">
        <v>0</v>
      </c>
      <c r="DW20" s="48">
        <v>0</v>
      </c>
      <c r="DX20" s="48">
        <v>0</v>
      </c>
      <c r="DY20" s="48">
        <v>0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0</v>
      </c>
      <c r="EG20" s="48">
        <v>0</v>
      </c>
      <c r="EH20" s="48">
        <v>0</v>
      </c>
      <c r="EI20" s="30"/>
      <c r="EJ20" s="3"/>
      <c r="EK20" s="26" t="s">
        <v>82</v>
      </c>
      <c r="EL20" s="27"/>
      <c r="EM20" s="61">
        <v>0</v>
      </c>
      <c r="EN20" s="62">
        <v>0</v>
      </c>
      <c r="EO20" s="62">
        <v>0</v>
      </c>
      <c r="EP20" s="62">
        <v>0</v>
      </c>
      <c r="EQ20" s="62">
        <v>0</v>
      </c>
      <c r="ER20" s="62">
        <v>0</v>
      </c>
      <c r="ES20" s="34"/>
    </row>
    <row r="21" spans="2:149" s="23" customFormat="1" ht="18" customHeight="1">
      <c r="B21" s="3"/>
      <c r="C21" s="26" t="s">
        <v>83</v>
      </c>
      <c r="D21" s="27"/>
      <c r="E21" s="56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R21" s="3"/>
      <c r="S21" s="26" t="s">
        <v>83</v>
      </c>
      <c r="T21" s="32"/>
      <c r="U21" s="48">
        <v>2</v>
      </c>
      <c r="V21" s="48">
        <f t="shared" si="2"/>
        <v>13</v>
      </c>
      <c r="W21" s="48">
        <v>7</v>
      </c>
      <c r="X21" s="48">
        <v>2</v>
      </c>
      <c r="Y21" s="48">
        <v>4</v>
      </c>
      <c r="Z21" s="48">
        <f t="shared" si="12"/>
        <v>192</v>
      </c>
      <c r="AA21" s="48">
        <v>94</v>
      </c>
      <c r="AB21" s="48">
        <v>98</v>
      </c>
      <c r="AC21" s="48">
        <v>34</v>
      </c>
      <c r="AD21" s="48">
        <v>37</v>
      </c>
      <c r="AE21" s="48">
        <v>33</v>
      </c>
      <c r="AF21" s="48">
        <v>28</v>
      </c>
      <c r="AG21" s="48">
        <v>28</v>
      </c>
      <c r="AH21" s="48">
        <v>32</v>
      </c>
      <c r="AI21" s="48">
        <v>0</v>
      </c>
      <c r="AJ21" s="48">
        <v>0</v>
      </c>
      <c r="AK21" s="49">
        <f t="shared" si="3"/>
        <v>20</v>
      </c>
      <c r="AL21" s="49">
        <v>9</v>
      </c>
      <c r="AM21" s="49">
        <v>11</v>
      </c>
      <c r="AN21" s="49">
        <v>5</v>
      </c>
      <c r="AP21" s="3"/>
      <c r="AQ21" s="26" t="s">
        <v>83</v>
      </c>
      <c r="AR21" s="27"/>
      <c r="AS21" s="58">
        <v>1</v>
      </c>
      <c r="AT21" s="59">
        <v>9</v>
      </c>
      <c r="AU21" s="59">
        <v>5</v>
      </c>
      <c r="AV21" s="59">
        <v>0</v>
      </c>
      <c r="AW21" s="59">
        <v>4</v>
      </c>
      <c r="AX21" s="59">
        <v>128</v>
      </c>
      <c r="AY21" s="59">
        <v>54</v>
      </c>
      <c r="AZ21" s="59">
        <v>74</v>
      </c>
      <c r="BA21" s="59">
        <v>44</v>
      </c>
      <c r="BB21" s="59">
        <v>38</v>
      </c>
      <c r="BC21" s="59">
        <v>46</v>
      </c>
      <c r="BD21" s="48">
        <v>0</v>
      </c>
      <c r="BE21" s="48">
        <v>0</v>
      </c>
      <c r="BF21" s="59">
        <v>18</v>
      </c>
      <c r="BG21" s="59">
        <v>10</v>
      </c>
      <c r="BH21" s="59">
        <v>8</v>
      </c>
      <c r="BI21" s="59">
        <v>3</v>
      </c>
      <c r="BJ21" s="30"/>
      <c r="BK21" s="3"/>
      <c r="BL21" s="26" t="s">
        <v>83</v>
      </c>
      <c r="BM21" s="27"/>
      <c r="BN21" s="60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f t="shared" si="18"/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f t="shared" si="19"/>
        <v>0</v>
      </c>
      <c r="CF21" s="48">
        <v>0</v>
      </c>
      <c r="CG21" s="48">
        <v>0</v>
      </c>
      <c r="CH21" s="48">
        <f t="shared" si="20"/>
        <v>0</v>
      </c>
      <c r="CI21" s="48">
        <v>0</v>
      </c>
      <c r="CJ21" s="48">
        <v>0</v>
      </c>
      <c r="CK21" s="30"/>
      <c r="CL21" s="3"/>
      <c r="CM21" s="26" t="s">
        <v>83</v>
      </c>
      <c r="CN21" s="27"/>
      <c r="CO21" s="58">
        <v>1</v>
      </c>
      <c r="CP21" s="56">
        <v>137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7">
        <v>0</v>
      </c>
      <c r="DC21" s="57">
        <v>137</v>
      </c>
      <c r="DD21" s="57">
        <v>137</v>
      </c>
      <c r="DE21" s="57">
        <v>38</v>
      </c>
      <c r="DF21" s="57">
        <v>50</v>
      </c>
      <c r="DG21" s="57">
        <v>49</v>
      </c>
      <c r="DH21" s="57">
        <v>0</v>
      </c>
      <c r="DI21" s="57">
        <v>66</v>
      </c>
      <c r="DJ21" s="57">
        <v>57</v>
      </c>
      <c r="DK21" s="30"/>
      <c r="DL21" s="3"/>
      <c r="DM21" s="26" t="s">
        <v>83</v>
      </c>
      <c r="DN21" s="32"/>
      <c r="DO21" s="60">
        <v>0</v>
      </c>
      <c r="DP21" s="48">
        <v>0</v>
      </c>
      <c r="DQ21" s="48">
        <v>0</v>
      </c>
      <c r="DR21" s="48">
        <v>0</v>
      </c>
      <c r="DS21" s="48">
        <v>0</v>
      </c>
      <c r="DT21" s="48">
        <v>0</v>
      </c>
      <c r="DU21" s="48">
        <v>0</v>
      </c>
      <c r="DV21" s="48">
        <v>0</v>
      </c>
      <c r="DW21" s="48">
        <v>0</v>
      </c>
      <c r="DX21" s="48">
        <v>0</v>
      </c>
      <c r="DY21" s="48">
        <v>0</v>
      </c>
      <c r="DZ21" s="48">
        <v>0</v>
      </c>
      <c r="EA21" s="48">
        <v>0</v>
      </c>
      <c r="EB21" s="48">
        <v>0</v>
      </c>
      <c r="EC21" s="48">
        <v>0</v>
      </c>
      <c r="ED21" s="48">
        <v>0</v>
      </c>
      <c r="EE21" s="48">
        <v>0</v>
      </c>
      <c r="EF21" s="48">
        <v>0</v>
      </c>
      <c r="EG21" s="48">
        <v>0</v>
      </c>
      <c r="EH21" s="48">
        <v>0</v>
      </c>
      <c r="EI21" s="30"/>
      <c r="EJ21" s="3"/>
      <c r="EK21" s="26" t="s">
        <v>83</v>
      </c>
      <c r="EL21" s="27"/>
      <c r="EM21" s="61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34"/>
    </row>
    <row r="22" spans="2:149" s="23" customFormat="1" ht="18" customHeight="1">
      <c r="B22" s="3"/>
      <c r="C22" s="26" t="s">
        <v>84</v>
      </c>
      <c r="D22" s="27"/>
      <c r="E22" s="56">
        <v>2</v>
      </c>
      <c r="F22" s="57">
        <v>52</v>
      </c>
      <c r="G22" s="57">
        <v>32</v>
      </c>
      <c r="H22" s="57">
        <v>20</v>
      </c>
      <c r="I22" s="57">
        <v>13</v>
      </c>
      <c r="J22" s="57">
        <v>23</v>
      </c>
      <c r="K22" s="57">
        <v>16</v>
      </c>
      <c r="L22" s="57">
        <v>20</v>
      </c>
      <c r="M22" s="57">
        <v>8</v>
      </c>
      <c r="N22" s="57">
        <v>0</v>
      </c>
      <c r="O22" s="57">
        <v>4</v>
      </c>
      <c r="P22" s="57">
        <v>200</v>
      </c>
      <c r="R22" s="3"/>
      <c r="S22" s="26" t="s">
        <v>84</v>
      </c>
      <c r="T22" s="32"/>
      <c r="U22" s="48">
        <v>2</v>
      </c>
      <c r="V22" s="48">
        <f t="shared" si="2"/>
        <v>15</v>
      </c>
      <c r="W22" s="48">
        <v>8</v>
      </c>
      <c r="X22" s="48">
        <v>2</v>
      </c>
      <c r="Y22" s="48">
        <v>5</v>
      </c>
      <c r="Z22" s="48">
        <f t="shared" si="12"/>
        <v>184</v>
      </c>
      <c r="AA22" s="48">
        <v>94</v>
      </c>
      <c r="AB22" s="48">
        <v>90</v>
      </c>
      <c r="AC22" s="48">
        <v>33</v>
      </c>
      <c r="AD22" s="48">
        <v>28</v>
      </c>
      <c r="AE22" s="48">
        <v>39</v>
      </c>
      <c r="AF22" s="48">
        <v>27</v>
      </c>
      <c r="AG22" s="48">
        <v>22</v>
      </c>
      <c r="AH22" s="48">
        <v>35</v>
      </c>
      <c r="AI22" s="48">
        <v>0</v>
      </c>
      <c r="AJ22" s="48">
        <v>0</v>
      </c>
      <c r="AK22" s="49">
        <f t="shared" si="3"/>
        <v>26</v>
      </c>
      <c r="AL22" s="49">
        <v>14</v>
      </c>
      <c r="AM22" s="49">
        <v>12</v>
      </c>
      <c r="AN22" s="49">
        <v>6</v>
      </c>
      <c r="AP22" s="3"/>
      <c r="AQ22" s="26" t="s">
        <v>84</v>
      </c>
      <c r="AR22" s="27"/>
      <c r="AS22" s="58">
        <v>1</v>
      </c>
      <c r="AT22" s="59">
        <v>5</v>
      </c>
      <c r="AU22" s="59">
        <v>4</v>
      </c>
      <c r="AV22" s="59">
        <v>0</v>
      </c>
      <c r="AW22" s="59">
        <v>1</v>
      </c>
      <c r="AX22" s="59">
        <v>101</v>
      </c>
      <c r="AY22" s="59">
        <v>52</v>
      </c>
      <c r="AZ22" s="59">
        <v>49</v>
      </c>
      <c r="BA22" s="59">
        <v>34</v>
      </c>
      <c r="BB22" s="59">
        <v>23</v>
      </c>
      <c r="BC22" s="59">
        <v>44</v>
      </c>
      <c r="BD22" s="48">
        <v>1</v>
      </c>
      <c r="BE22" s="48">
        <v>0</v>
      </c>
      <c r="BF22" s="59">
        <v>11</v>
      </c>
      <c r="BG22" s="59">
        <v>7</v>
      </c>
      <c r="BH22" s="59">
        <v>4</v>
      </c>
      <c r="BI22" s="59">
        <v>1</v>
      </c>
      <c r="BJ22" s="30"/>
      <c r="BK22" s="3"/>
      <c r="BL22" s="26" t="s">
        <v>84</v>
      </c>
      <c r="BM22" s="27"/>
      <c r="BN22" s="60">
        <v>1</v>
      </c>
      <c r="BO22" s="48">
        <v>1</v>
      </c>
      <c r="BP22" s="48">
        <v>0</v>
      </c>
      <c r="BQ22" s="48">
        <v>0</v>
      </c>
      <c r="BR22" s="48">
        <v>134</v>
      </c>
      <c r="BS22" s="48">
        <v>70</v>
      </c>
      <c r="BT22" s="48">
        <v>64</v>
      </c>
      <c r="BU22" s="48">
        <f t="shared" si="18"/>
        <v>134</v>
      </c>
      <c r="BV22" s="48">
        <v>54</v>
      </c>
      <c r="BW22" s="48">
        <v>47</v>
      </c>
      <c r="BX22" s="48">
        <v>33</v>
      </c>
      <c r="BY22" s="48">
        <v>0</v>
      </c>
      <c r="BZ22" s="48">
        <v>0</v>
      </c>
      <c r="CA22" s="48">
        <v>0</v>
      </c>
      <c r="CB22" s="48">
        <v>0</v>
      </c>
      <c r="CC22" s="48">
        <v>0</v>
      </c>
      <c r="CD22" s="48">
        <v>0</v>
      </c>
      <c r="CE22" s="48">
        <f t="shared" si="19"/>
        <v>23</v>
      </c>
      <c r="CF22" s="48">
        <v>23</v>
      </c>
      <c r="CG22" s="48">
        <v>0</v>
      </c>
      <c r="CH22" s="48">
        <f t="shared" si="20"/>
        <v>6</v>
      </c>
      <c r="CI22" s="48">
        <v>6</v>
      </c>
      <c r="CJ22" s="48">
        <v>0</v>
      </c>
      <c r="CK22" s="30"/>
      <c r="CL22" s="3"/>
      <c r="CM22" s="26" t="s">
        <v>84</v>
      </c>
      <c r="CN22" s="27"/>
      <c r="CO22" s="58">
        <v>0</v>
      </c>
      <c r="CP22" s="56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7">
        <v>0</v>
      </c>
      <c r="DC22" s="57">
        <v>0</v>
      </c>
      <c r="DD22" s="57">
        <v>0</v>
      </c>
      <c r="DE22" s="57">
        <v>0</v>
      </c>
      <c r="DF22" s="57">
        <v>0</v>
      </c>
      <c r="DG22" s="57">
        <v>0</v>
      </c>
      <c r="DH22" s="57">
        <v>0</v>
      </c>
      <c r="DI22" s="57">
        <v>0</v>
      </c>
      <c r="DJ22" s="57">
        <v>0</v>
      </c>
      <c r="DK22" s="30"/>
      <c r="DL22" s="3"/>
      <c r="DM22" s="26" t="s">
        <v>84</v>
      </c>
      <c r="DN22" s="32"/>
      <c r="DO22" s="60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0</v>
      </c>
      <c r="DU22" s="48">
        <v>0</v>
      </c>
      <c r="DV22" s="48">
        <v>0</v>
      </c>
      <c r="DW22" s="48">
        <v>0</v>
      </c>
      <c r="DX22" s="48">
        <v>0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0</v>
      </c>
      <c r="EG22" s="48">
        <v>0</v>
      </c>
      <c r="EH22" s="48">
        <v>0</v>
      </c>
      <c r="EI22" s="30"/>
      <c r="EJ22" s="3"/>
      <c r="EK22" s="26" t="s">
        <v>84</v>
      </c>
      <c r="EL22" s="27"/>
      <c r="EM22" s="61">
        <v>0</v>
      </c>
      <c r="EN22" s="62">
        <v>0</v>
      </c>
      <c r="EO22" s="62">
        <v>0</v>
      </c>
      <c r="EP22" s="62">
        <v>0</v>
      </c>
      <c r="EQ22" s="62">
        <v>0</v>
      </c>
      <c r="ER22" s="62">
        <v>0</v>
      </c>
      <c r="ES22" s="34"/>
    </row>
    <row r="23" spans="2:149" s="23" customFormat="1" ht="18" customHeight="1">
      <c r="B23" s="3"/>
      <c r="C23" s="26" t="s">
        <v>85</v>
      </c>
      <c r="D23" s="27"/>
      <c r="E23" s="56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R23" s="3"/>
      <c r="S23" s="26" t="s">
        <v>85</v>
      </c>
      <c r="T23" s="32"/>
      <c r="U23" s="48">
        <v>1</v>
      </c>
      <c r="V23" s="48">
        <f t="shared" si="2"/>
        <v>18</v>
      </c>
      <c r="W23" s="48">
        <v>12</v>
      </c>
      <c r="X23" s="48">
        <v>0</v>
      </c>
      <c r="Y23" s="48">
        <v>6</v>
      </c>
      <c r="Z23" s="48">
        <f t="shared" si="12"/>
        <v>274</v>
      </c>
      <c r="AA23" s="48">
        <v>134</v>
      </c>
      <c r="AB23" s="48">
        <v>140</v>
      </c>
      <c r="AC23" s="48">
        <v>47</v>
      </c>
      <c r="AD23" s="48">
        <v>38</v>
      </c>
      <c r="AE23" s="48">
        <v>45</v>
      </c>
      <c r="AF23" s="48">
        <v>46</v>
      </c>
      <c r="AG23" s="48">
        <v>48</v>
      </c>
      <c r="AH23" s="48">
        <v>50</v>
      </c>
      <c r="AI23" s="48">
        <v>0</v>
      </c>
      <c r="AJ23" s="48">
        <v>0</v>
      </c>
      <c r="AK23" s="49">
        <f t="shared" si="3"/>
        <v>32</v>
      </c>
      <c r="AL23" s="49">
        <v>19</v>
      </c>
      <c r="AM23" s="49">
        <v>13</v>
      </c>
      <c r="AN23" s="49">
        <v>4</v>
      </c>
      <c r="AP23" s="3"/>
      <c r="AQ23" s="26" t="s">
        <v>85</v>
      </c>
      <c r="AR23" s="27"/>
      <c r="AS23" s="58">
        <v>1</v>
      </c>
      <c r="AT23" s="59">
        <v>8</v>
      </c>
      <c r="AU23" s="59">
        <v>4</v>
      </c>
      <c r="AV23" s="59">
        <v>0</v>
      </c>
      <c r="AW23" s="59">
        <v>4</v>
      </c>
      <c r="AX23" s="59">
        <v>117</v>
      </c>
      <c r="AY23" s="59">
        <v>64</v>
      </c>
      <c r="AZ23" s="59">
        <v>53</v>
      </c>
      <c r="BA23" s="59">
        <v>30</v>
      </c>
      <c r="BB23" s="59">
        <v>41</v>
      </c>
      <c r="BC23" s="59">
        <v>46</v>
      </c>
      <c r="BD23" s="48">
        <v>0</v>
      </c>
      <c r="BE23" s="48">
        <v>0</v>
      </c>
      <c r="BF23" s="59">
        <v>17</v>
      </c>
      <c r="BG23" s="59">
        <v>11</v>
      </c>
      <c r="BH23" s="59">
        <v>6</v>
      </c>
      <c r="BI23" s="59">
        <v>3</v>
      </c>
      <c r="BJ23" s="30"/>
      <c r="BK23" s="3"/>
      <c r="BL23" s="26" t="s">
        <v>85</v>
      </c>
      <c r="BM23" s="27"/>
      <c r="BN23" s="60">
        <v>1</v>
      </c>
      <c r="BO23" s="48">
        <v>1</v>
      </c>
      <c r="BP23" s="48">
        <v>0</v>
      </c>
      <c r="BQ23" s="48">
        <v>0</v>
      </c>
      <c r="BR23" s="48">
        <v>153</v>
      </c>
      <c r="BS23" s="48">
        <v>67</v>
      </c>
      <c r="BT23" s="48">
        <v>86</v>
      </c>
      <c r="BU23" s="48">
        <f t="shared" si="18"/>
        <v>153</v>
      </c>
      <c r="BV23" s="48">
        <v>54</v>
      </c>
      <c r="BW23" s="48">
        <v>51</v>
      </c>
      <c r="BX23" s="48">
        <v>48</v>
      </c>
      <c r="BY23" s="48">
        <v>0</v>
      </c>
      <c r="BZ23" s="48">
        <v>0</v>
      </c>
      <c r="CA23" s="48">
        <v>0</v>
      </c>
      <c r="CB23" s="48">
        <v>0</v>
      </c>
      <c r="CC23" s="48">
        <v>0</v>
      </c>
      <c r="CD23" s="48">
        <v>0</v>
      </c>
      <c r="CE23" s="48">
        <f t="shared" si="19"/>
        <v>20</v>
      </c>
      <c r="CF23" s="48">
        <v>20</v>
      </c>
      <c r="CG23" s="48">
        <v>0</v>
      </c>
      <c r="CH23" s="48">
        <f t="shared" si="20"/>
        <v>4</v>
      </c>
      <c r="CI23" s="48">
        <v>4</v>
      </c>
      <c r="CJ23" s="48">
        <v>0</v>
      </c>
      <c r="CK23" s="30"/>
      <c r="CL23" s="3"/>
      <c r="CM23" s="26" t="s">
        <v>85</v>
      </c>
      <c r="CN23" s="27"/>
      <c r="CO23" s="58">
        <v>0</v>
      </c>
      <c r="CP23" s="56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0</v>
      </c>
      <c r="CZ23" s="57">
        <v>0</v>
      </c>
      <c r="DA23" s="57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30"/>
      <c r="DL23" s="3"/>
      <c r="DM23" s="26" t="s">
        <v>85</v>
      </c>
      <c r="DN23" s="32"/>
      <c r="DO23" s="60">
        <v>0</v>
      </c>
      <c r="DP23" s="48">
        <v>0</v>
      </c>
      <c r="DQ23" s="48">
        <v>0</v>
      </c>
      <c r="DR23" s="48">
        <v>0</v>
      </c>
      <c r="DS23" s="48">
        <v>0</v>
      </c>
      <c r="DT23" s="48">
        <v>0</v>
      </c>
      <c r="DU23" s="48">
        <v>0</v>
      </c>
      <c r="DV23" s="48">
        <v>0</v>
      </c>
      <c r="DW23" s="48">
        <v>0</v>
      </c>
      <c r="DX23" s="48">
        <v>0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0</v>
      </c>
      <c r="EG23" s="48">
        <v>0</v>
      </c>
      <c r="EH23" s="48">
        <v>0</v>
      </c>
      <c r="EI23" s="30"/>
      <c r="EJ23" s="3"/>
      <c r="EK23" s="26" t="s">
        <v>85</v>
      </c>
      <c r="EL23" s="27"/>
      <c r="EM23" s="61">
        <v>0</v>
      </c>
      <c r="EN23" s="62">
        <v>0</v>
      </c>
      <c r="EO23" s="62">
        <v>0</v>
      </c>
      <c r="EP23" s="62">
        <v>0</v>
      </c>
      <c r="EQ23" s="62">
        <v>0</v>
      </c>
      <c r="ER23" s="62">
        <v>0</v>
      </c>
      <c r="ES23" s="34"/>
    </row>
    <row r="24" spans="2:149" s="23" customFormat="1" ht="18" customHeight="1">
      <c r="B24" s="3"/>
      <c r="C24" s="26" t="s">
        <v>86</v>
      </c>
      <c r="D24" s="27"/>
      <c r="E24" s="56">
        <v>1</v>
      </c>
      <c r="F24" s="57">
        <v>43</v>
      </c>
      <c r="G24" s="57">
        <v>19</v>
      </c>
      <c r="H24" s="57">
        <v>24</v>
      </c>
      <c r="I24" s="57">
        <v>0</v>
      </c>
      <c r="J24" s="57">
        <v>22</v>
      </c>
      <c r="K24" s="57">
        <v>21</v>
      </c>
      <c r="L24" s="57">
        <v>19</v>
      </c>
      <c r="M24" s="57">
        <v>3</v>
      </c>
      <c r="N24" s="57">
        <v>2</v>
      </c>
      <c r="O24" s="57">
        <v>1</v>
      </c>
      <c r="P24" s="57">
        <v>140</v>
      </c>
      <c r="R24" s="3"/>
      <c r="S24" s="26" t="s">
        <v>86</v>
      </c>
      <c r="T24" s="32"/>
      <c r="U24" s="48">
        <v>3</v>
      </c>
      <c r="V24" s="48">
        <f t="shared" si="2"/>
        <v>29</v>
      </c>
      <c r="W24" s="48">
        <v>16</v>
      </c>
      <c r="X24" s="48">
        <v>4</v>
      </c>
      <c r="Y24" s="48">
        <v>9</v>
      </c>
      <c r="Z24" s="48">
        <f t="shared" si="12"/>
        <v>366</v>
      </c>
      <c r="AA24" s="48">
        <v>181</v>
      </c>
      <c r="AB24" s="48">
        <v>185</v>
      </c>
      <c r="AC24" s="48">
        <v>54</v>
      </c>
      <c r="AD24" s="48">
        <v>54</v>
      </c>
      <c r="AE24" s="48">
        <v>64</v>
      </c>
      <c r="AF24" s="48">
        <v>65</v>
      </c>
      <c r="AG24" s="48">
        <v>64</v>
      </c>
      <c r="AH24" s="48">
        <v>65</v>
      </c>
      <c r="AI24" s="48">
        <v>0</v>
      </c>
      <c r="AJ24" s="48">
        <v>0</v>
      </c>
      <c r="AK24" s="49">
        <f t="shared" si="3"/>
        <v>50</v>
      </c>
      <c r="AL24" s="49">
        <v>22</v>
      </c>
      <c r="AM24" s="49">
        <v>28</v>
      </c>
      <c r="AN24" s="49">
        <v>12</v>
      </c>
      <c r="AP24" s="3"/>
      <c r="AQ24" s="26" t="s">
        <v>86</v>
      </c>
      <c r="AR24" s="27"/>
      <c r="AS24" s="58">
        <v>2</v>
      </c>
      <c r="AT24" s="59">
        <v>14</v>
      </c>
      <c r="AU24" s="59">
        <v>9</v>
      </c>
      <c r="AV24" s="59">
        <v>0</v>
      </c>
      <c r="AW24" s="59">
        <v>5</v>
      </c>
      <c r="AX24" s="59">
        <v>214</v>
      </c>
      <c r="AY24" s="59">
        <v>123</v>
      </c>
      <c r="AZ24" s="59">
        <v>91</v>
      </c>
      <c r="BA24" s="59">
        <v>72</v>
      </c>
      <c r="BB24" s="59">
        <v>68</v>
      </c>
      <c r="BC24" s="59">
        <v>74</v>
      </c>
      <c r="BD24" s="48">
        <v>0</v>
      </c>
      <c r="BE24" s="48">
        <v>0</v>
      </c>
      <c r="BF24" s="59">
        <v>31</v>
      </c>
      <c r="BG24" s="59">
        <v>18</v>
      </c>
      <c r="BH24" s="59">
        <v>13</v>
      </c>
      <c r="BI24" s="59">
        <v>9</v>
      </c>
      <c r="BJ24" s="30"/>
      <c r="BK24" s="3"/>
      <c r="BL24" s="26" t="s">
        <v>86</v>
      </c>
      <c r="BM24" s="27"/>
      <c r="BN24" s="60">
        <v>1</v>
      </c>
      <c r="BO24" s="48">
        <v>1</v>
      </c>
      <c r="BP24" s="48">
        <v>0</v>
      </c>
      <c r="BQ24" s="48">
        <v>0</v>
      </c>
      <c r="BR24" s="48">
        <v>154</v>
      </c>
      <c r="BS24" s="48">
        <v>82</v>
      </c>
      <c r="BT24" s="48">
        <v>72</v>
      </c>
      <c r="BU24" s="48">
        <f t="shared" si="18"/>
        <v>154</v>
      </c>
      <c r="BV24" s="48">
        <v>56</v>
      </c>
      <c r="BW24" s="48">
        <v>47</v>
      </c>
      <c r="BX24" s="48">
        <v>51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0</v>
      </c>
      <c r="CE24" s="48">
        <f t="shared" si="19"/>
        <v>21</v>
      </c>
      <c r="CF24" s="48">
        <v>21</v>
      </c>
      <c r="CG24" s="48">
        <v>0</v>
      </c>
      <c r="CH24" s="48">
        <f t="shared" si="20"/>
        <v>5</v>
      </c>
      <c r="CI24" s="48">
        <v>5</v>
      </c>
      <c r="CJ24" s="48">
        <v>0</v>
      </c>
      <c r="CK24" s="30"/>
      <c r="CL24" s="3"/>
      <c r="CM24" s="26" t="s">
        <v>86</v>
      </c>
      <c r="CN24" s="27"/>
      <c r="CO24" s="58">
        <v>0</v>
      </c>
      <c r="CP24" s="56">
        <v>0</v>
      </c>
      <c r="CQ24" s="57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7">
        <v>0</v>
      </c>
      <c r="CX24" s="57">
        <v>0</v>
      </c>
      <c r="CY24" s="57">
        <v>0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7">
        <v>0</v>
      </c>
      <c r="DF24" s="57">
        <v>0</v>
      </c>
      <c r="DG24" s="57">
        <v>0</v>
      </c>
      <c r="DH24" s="57">
        <v>0</v>
      </c>
      <c r="DI24" s="57">
        <v>0</v>
      </c>
      <c r="DJ24" s="57">
        <v>0</v>
      </c>
      <c r="DK24" s="30"/>
      <c r="DL24" s="3"/>
      <c r="DM24" s="26" t="s">
        <v>86</v>
      </c>
      <c r="DN24" s="32"/>
      <c r="DO24" s="60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0</v>
      </c>
      <c r="DU24" s="48">
        <v>0</v>
      </c>
      <c r="DV24" s="48">
        <v>0</v>
      </c>
      <c r="DW24" s="48">
        <v>0</v>
      </c>
      <c r="DX24" s="48">
        <v>0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0</v>
      </c>
      <c r="EG24" s="48">
        <v>0</v>
      </c>
      <c r="EH24" s="48">
        <v>0</v>
      </c>
      <c r="EI24" s="30"/>
      <c r="EJ24" s="3"/>
      <c r="EK24" s="26" t="s">
        <v>86</v>
      </c>
      <c r="EL24" s="27"/>
      <c r="EM24" s="61">
        <v>0</v>
      </c>
      <c r="EN24" s="62">
        <v>0</v>
      </c>
      <c r="EO24" s="62">
        <v>0</v>
      </c>
      <c r="EP24" s="62">
        <v>0</v>
      </c>
      <c r="EQ24" s="62">
        <v>0</v>
      </c>
      <c r="ER24" s="62">
        <v>0</v>
      </c>
      <c r="ES24" s="34"/>
    </row>
    <row r="25" spans="2:149" s="23" customFormat="1" ht="18" customHeight="1">
      <c r="B25" s="3"/>
      <c r="C25" s="26" t="s">
        <v>87</v>
      </c>
      <c r="D25" s="27"/>
      <c r="E25" s="56">
        <v>2</v>
      </c>
      <c r="F25" s="57">
        <v>206</v>
      </c>
      <c r="G25" s="57">
        <v>99</v>
      </c>
      <c r="H25" s="57">
        <v>107</v>
      </c>
      <c r="I25" s="57">
        <v>65</v>
      </c>
      <c r="J25" s="57">
        <v>71</v>
      </c>
      <c r="K25" s="57">
        <v>70</v>
      </c>
      <c r="L25" s="57">
        <v>69</v>
      </c>
      <c r="M25" s="57">
        <v>14</v>
      </c>
      <c r="N25" s="57">
        <v>0</v>
      </c>
      <c r="O25" s="57">
        <v>3</v>
      </c>
      <c r="P25" s="57">
        <v>340</v>
      </c>
      <c r="R25" s="3"/>
      <c r="S25" s="26" t="s">
        <v>87</v>
      </c>
      <c r="T25" s="32"/>
      <c r="U25" s="48">
        <v>9</v>
      </c>
      <c r="V25" s="48">
        <f t="shared" si="2"/>
        <v>94</v>
      </c>
      <c r="W25" s="48">
        <v>52</v>
      </c>
      <c r="X25" s="48">
        <v>11</v>
      </c>
      <c r="Y25" s="48">
        <v>31</v>
      </c>
      <c r="Z25" s="48">
        <f t="shared" si="12"/>
        <v>1544</v>
      </c>
      <c r="AA25" s="48">
        <v>773</v>
      </c>
      <c r="AB25" s="48">
        <v>771</v>
      </c>
      <c r="AC25" s="48">
        <v>227</v>
      </c>
      <c r="AD25" s="48">
        <v>256</v>
      </c>
      <c r="AE25" s="48">
        <v>231</v>
      </c>
      <c r="AF25" s="48">
        <v>254</v>
      </c>
      <c r="AG25" s="48">
        <v>290</v>
      </c>
      <c r="AH25" s="48">
        <v>286</v>
      </c>
      <c r="AI25" s="48">
        <v>0</v>
      </c>
      <c r="AJ25" s="48">
        <v>0</v>
      </c>
      <c r="AK25" s="49">
        <f t="shared" si="3"/>
        <v>147</v>
      </c>
      <c r="AL25" s="49">
        <v>78</v>
      </c>
      <c r="AM25" s="49">
        <v>69</v>
      </c>
      <c r="AN25" s="49">
        <v>25</v>
      </c>
      <c r="AP25" s="3"/>
      <c r="AQ25" s="26" t="s">
        <v>87</v>
      </c>
      <c r="AR25" s="27"/>
      <c r="AS25" s="58">
        <v>5</v>
      </c>
      <c r="AT25" s="59">
        <v>47</v>
      </c>
      <c r="AU25" s="59">
        <v>32</v>
      </c>
      <c r="AV25" s="59">
        <v>1</v>
      </c>
      <c r="AW25" s="59">
        <v>14</v>
      </c>
      <c r="AX25" s="59">
        <v>908</v>
      </c>
      <c r="AY25" s="59">
        <v>462</v>
      </c>
      <c r="AZ25" s="59">
        <v>446</v>
      </c>
      <c r="BA25" s="59">
        <v>282</v>
      </c>
      <c r="BB25" s="59">
        <v>289</v>
      </c>
      <c r="BC25" s="59">
        <v>337</v>
      </c>
      <c r="BD25" s="48">
        <v>0</v>
      </c>
      <c r="BE25" s="48">
        <v>0</v>
      </c>
      <c r="BF25" s="59">
        <v>97</v>
      </c>
      <c r="BG25" s="59">
        <v>58</v>
      </c>
      <c r="BH25" s="59">
        <v>39</v>
      </c>
      <c r="BI25" s="59">
        <v>11</v>
      </c>
      <c r="BJ25" s="30"/>
      <c r="BK25" s="3"/>
      <c r="BL25" s="26" t="s">
        <v>87</v>
      </c>
      <c r="BM25" s="27"/>
      <c r="BN25" s="60">
        <v>2</v>
      </c>
      <c r="BO25" s="48">
        <v>2</v>
      </c>
      <c r="BP25" s="48">
        <v>0</v>
      </c>
      <c r="BQ25" s="48">
        <v>0</v>
      </c>
      <c r="BR25" s="48">
        <v>405</v>
      </c>
      <c r="BS25" s="48">
        <v>230</v>
      </c>
      <c r="BT25" s="48">
        <v>175</v>
      </c>
      <c r="BU25" s="48">
        <f t="shared" si="18"/>
        <v>405</v>
      </c>
      <c r="BV25" s="48">
        <v>139</v>
      </c>
      <c r="BW25" s="48">
        <v>136</v>
      </c>
      <c r="BX25" s="48">
        <v>130</v>
      </c>
      <c r="BY25" s="48">
        <v>0</v>
      </c>
      <c r="BZ25" s="48">
        <v>0</v>
      </c>
      <c r="CA25" s="48">
        <v>0</v>
      </c>
      <c r="CB25" s="48">
        <v>0</v>
      </c>
      <c r="CC25" s="48">
        <v>0</v>
      </c>
      <c r="CD25" s="48">
        <v>0</v>
      </c>
      <c r="CE25" s="48">
        <f t="shared" si="19"/>
        <v>39</v>
      </c>
      <c r="CF25" s="48">
        <v>39</v>
      </c>
      <c r="CG25" s="48">
        <v>0</v>
      </c>
      <c r="CH25" s="48">
        <f t="shared" si="20"/>
        <v>8</v>
      </c>
      <c r="CI25" s="48">
        <v>8</v>
      </c>
      <c r="CJ25" s="48">
        <v>0</v>
      </c>
      <c r="CK25" s="30"/>
      <c r="CL25" s="3"/>
      <c r="CM25" s="26" t="s">
        <v>87</v>
      </c>
      <c r="CN25" s="27"/>
      <c r="CO25" s="58">
        <v>1</v>
      </c>
      <c r="CP25" s="56">
        <v>7</v>
      </c>
      <c r="CQ25" s="57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7">
        <v>0</v>
      </c>
      <c r="DC25" s="57">
        <v>7</v>
      </c>
      <c r="DD25" s="57">
        <v>7</v>
      </c>
      <c r="DE25" s="57">
        <v>7</v>
      </c>
      <c r="DF25" s="57">
        <v>0</v>
      </c>
      <c r="DG25" s="57">
        <v>0</v>
      </c>
      <c r="DH25" s="57">
        <v>0</v>
      </c>
      <c r="DI25" s="57">
        <v>8</v>
      </c>
      <c r="DJ25" s="57">
        <v>4</v>
      </c>
      <c r="DK25" s="30"/>
      <c r="DL25" s="3"/>
      <c r="DM25" s="26" t="s">
        <v>87</v>
      </c>
      <c r="DN25" s="32"/>
      <c r="DO25" s="60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0</v>
      </c>
      <c r="DU25" s="48">
        <v>0</v>
      </c>
      <c r="DV25" s="48">
        <v>0</v>
      </c>
      <c r="DW25" s="48">
        <v>0</v>
      </c>
      <c r="DX25" s="48">
        <v>0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0</v>
      </c>
      <c r="EG25" s="48">
        <v>0</v>
      </c>
      <c r="EH25" s="48">
        <v>0</v>
      </c>
      <c r="EI25" s="30"/>
      <c r="EJ25" s="3"/>
      <c r="EK25" s="26" t="s">
        <v>87</v>
      </c>
      <c r="EL25" s="27"/>
      <c r="EM25" s="61">
        <v>0</v>
      </c>
      <c r="EN25" s="62">
        <v>0</v>
      </c>
      <c r="EO25" s="62">
        <v>0</v>
      </c>
      <c r="EP25" s="62">
        <v>0</v>
      </c>
      <c r="EQ25" s="62">
        <v>0</v>
      </c>
      <c r="ER25" s="62">
        <v>0</v>
      </c>
      <c r="ES25" s="34"/>
    </row>
    <row r="26" spans="2:149" s="23" customFormat="1" ht="18" customHeight="1">
      <c r="B26" s="3"/>
      <c r="C26" s="26" t="s">
        <v>88</v>
      </c>
      <c r="D26" s="27"/>
      <c r="E26" s="56">
        <v>1</v>
      </c>
      <c r="F26" s="57">
        <v>28</v>
      </c>
      <c r="G26" s="57">
        <v>15</v>
      </c>
      <c r="H26" s="57">
        <v>13</v>
      </c>
      <c r="I26" s="57">
        <v>9</v>
      </c>
      <c r="J26" s="57">
        <v>8</v>
      </c>
      <c r="K26" s="57">
        <v>11</v>
      </c>
      <c r="L26" s="57">
        <v>13</v>
      </c>
      <c r="M26" s="57">
        <v>5</v>
      </c>
      <c r="N26" s="57">
        <v>0</v>
      </c>
      <c r="O26" s="57">
        <v>0</v>
      </c>
      <c r="P26" s="57">
        <v>75</v>
      </c>
      <c r="R26" s="3"/>
      <c r="S26" s="26" t="s">
        <v>88</v>
      </c>
      <c r="T26" s="32"/>
      <c r="U26" s="48">
        <v>3</v>
      </c>
      <c r="V26" s="48">
        <f t="shared" si="2"/>
        <v>23</v>
      </c>
      <c r="W26" s="48">
        <v>12</v>
      </c>
      <c r="X26" s="48">
        <v>3</v>
      </c>
      <c r="Y26" s="48">
        <v>8</v>
      </c>
      <c r="Z26" s="48">
        <f t="shared" si="12"/>
        <v>315</v>
      </c>
      <c r="AA26" s="48">
        <v>161</v>
      </c>
      <c r="AB26" s="48">
        <v>154</v>
      </c>
      <c r="AC26" s="48">
        <v>43</v>
      </c>
      <c r="AD26" s="48">
        <v>44</v>
      </c>
      <c r="AE26" s="48">
        <v>52</v>
      </c>
      <c r="AF26" s="48">
        <v>55</v>
      </c>
      <c r="AG26" s="48">
        <v>72</v>
      </c>
      <c r="AH26" s="48">
        <v>49</v>
      </c>
      <c r="AI26" s="48">
        <v>0</v>
      </c>
      <c r="AJ26" s="48">
        <v>0</v>
      </c>
      <c r="AK26" s="49">
        <f t="shared" si="3"/>
        <v>38</v>
      </c>
      <c r="AL26" s="49">
        <v>19</v>
      </c>
      <c r="AM26" s="49">
        <v>19</v>
      </c>
      <c r="AN26" s="49">
        <v>9</v>
      </c>
      <c r="AP26" s="3"/>
      <c r="AQ26" s="26" t="s">
        <v>88</v>
      </c>
      <c r="AR26" s="27"/>
      <c r="AS26" s="58">
        <v>1</v>
      </c>
      <c r="AT26" s="59">
        <v>9</v>
      </c>
      <c r="AU26" s="59">
        <v>6</v>
      </c>
      <c r="AV26" s="59">
        <v>0</v>
      </c>
      <c r="AW26" s="59">
        <v>3</v>
      </c>
      <c r="AX26" s="59">
        <v>195</v>
      </c>
      <c r="AY26" s="59">
        <v>107</v>
      </c>
      <c r="AZ26" s="59">
        <v>88</v>
      </c>
      <c r="BA26" s="59">
        <v>56</v>
      </c>
      <c r="BB26" s="59">
        <v>64</v>
      </c>
      <c r="BC26" s="59">
        <v>75</v>
      </c>
      <c r="BD26" s="48">
        <v>0</v>
      </c>
      <c r="BE26" s="48">
        <v>0</v>
      </c>
      <c r="BF26" s="59">
        <v>20</v>
      </c>
      <c r="BG26" s="59">
        <v>14</v>
      </c>
      <c r="BH26" s="59">
        <v>6</v>
      </c>
      <c r="BI26" s="59">
        <v>3</v>
      </c>
      <c r="BJ26" s="30"/>
      <c r="BK26" s="3"/>
      <c r="BL26" s="26" t="s">
        <v>88</v>
      </c>
      <c r="BM26" s="27"/>
      <c r="BN26" s="60">
        <v>1</v>
      </c>
      <c r="BO26" s="48">
        <v>1</v>
      </c>
      <c r="BP26" s="48">
        <v>0</v>
      </c>
      <c r="BQ26" s="48">
        <v>0</v>
      </c>
      <c r="BR26" s="48">
        <v>200</v>
      </c>
      <c r="BS26" s="48">
        <v>89</v>
      </c>
      <c r="BT26" s="48">
        <v>111</v>
      </c>
      <c r="BU26" s="48">
        <f t="shared" si="18"/>
        <v>200</v>
      </c>
      <c r="BV26" s="48">
        <v>52</v>
      </c>
      <c r="BW26" s="48">
        <v>72</v>
      </c>
      <c r="BX26" s="48">
        <v>76</v>
      </c>
      <c r="BY26" s="48">
        <v>0</v>
      </c>
      <c r="BZ26" s="48">
        <v>0</v>
      </c>
      <c r="CA26" s="48">
        <v>0</v>
      </c>
      <c r="CB26" s="48">
        <v>0</v>
      </c>
      <c r="CC26" s="48">
        <v>0</v>
      </c>
      <c r="CD26" s="48">
        <v>0</v>
      </c>
      <c r="CE26" s="48">
        <f t="shared" si="19"/>
        <v>25</v>
      </c>
      <c r="CF26" s="48">
        <v>25</v>
      </c>
      <c r="CG26" s="48">
        <v>0</v>
      </c>
      <c r="CH26" s="48">
        <f t="shared" si="20"/>
        <v>7</v>
      </c>
      <c r="CI26" s="48">
        <v>7</v>
      </c>
      <c r="CJ26" s="48">
        <v>0</v>
      </c>
      <c r="CK26" s="30"/>
      <c r="CL26" s="3"/>
      <c r="CM26" s="26" t="s">
        <v>88</v>
      </c>
      <c r="CN26" s="27"/>
      <c r="CO26" s="58">
        <v>0</v>
      </c>
      <c r="CP26" s="56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0</v>
      </c>
      <c r="DB26" s="57">
        <v>0</v>
      </c>
      <c r="DC26" s="57">
        <v>0</v>
      </c>
      <c r="DD26" s="57">
        <v>0</v>
      </c>
      <c r="DE26" s="57">
        <v>0</v>
      </c>
      <c r="DF26" s="57">
        <v>0</v>
      </c>
      <c r="DG26" s="57">
        <v>0</v>
      </c>
      <c r="DH26" s="57">
        <v>0</v>
      </c>
      <c r="DI26" s="57">
        <v>0</v>
      </c>
      <c r="DJ26" s="57">
        <v>0</v>
      </c>
      <c r="DK26" s="30"/>
      <c r="DL26" s="3"/>
      <c r="DM26" s="26" t="s">
        <v>88</v>
      </c>
      <c r="DN26" s="32"/>
      <c r="DO26" s="60">
        <v>0</v>
      </c>
      <c r="DP26" s="48">
        <v>0</v>
      </c>
      <c r="DQ26" s="48">
        <v>0</v>
      </c>
      <c r="DR26" s="48">
        <v>0</v>
      </c>
      <c r="DS26" s="48">
        <v>0</v>
      </c>
      <c r="DT26" s="48">
        <v>0</v>
      </c>
      <c r="DU26" s="48">
        <v>0</v>
      </c>
      <c r="DV26" s="48">
        <v>0</v>
      </c>
      <c r="DW26" s="48">
        <v>0</v>
      </c>
      <c r="DX26" s="48">
        <v>0</v>
      </c>
      <c r="DY26" s="48">
        <v>0</v>
      </c>
      <c r="DZ26" s="48">
        <v>0</v>
      </c>
      <c r="EA26" s="48">
        <v>0</v>
      </c>
      <c r="EB26" s="48">
        <v>0</v>
      </c>
      <c r="EC26" s="48">
        <v>0</v>
      </c>
      <c r="ED26" s="48">
        <v>0</v>
      </c>
      <c r="EE26" s="48">
        <v>0</v>
      </c>
      <c r="EF26" s="48">
        <v>0</v>
      </c>
      <c r="EG26" s="48">
        <v>0</v>
      </c>
      <c r="EH26" s="48">
        <v>0</v>
      </c>
      <c r="EI26" s="30"/>
      <c r="EJ26" s="3"/>
      <c r="EK26" s="26" t="s">
        <v>88</v>
      </c>
      <c r="EL26" s="27"/>
      <c r="EM26" s="61">
        <v>0</v>
      </c>
      <c r="EN26" s="62">
        <v>0</v>
      </c>
      <c r="EO26" s="62">
        <v>0</v>
      </c>
      <c r="EP26" s="62">
        <v>0</v>
      </c>
      <c r="EQ26" s="62">
        <v>0</v>
      </c>
      <c r="ER26" s="62">
        <v>0</v>
      </c>
      <c r="ES26" s="34"/>
    </row>
    <row r="27" spans="2:149" s="23" customFormat="1" ht="18" customHeight="1">
      <c r="B27" s="3"/>
      <c r="C27" s="26" t="s">
        <v>89</v>
      </c>
      <c r="D27" s="27"/>
      <c r="E27" s="56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R27" s="3"/>
      <c r="S27" s="26" t="s">
        <v>89</v>
      </c>
      <c r="T27" s="32"/>
      <c r="U27" s="48">
        <v>2</v>
      </c>
      <c r="V27" s="48">
        <f t="shared" si="2"/>
        <v>13</v>
      </c>
      <c r="W27" s="48">
        <v>7</v>
      </c>
      <c r="X27" s="48">
        <v>2</v>
      </c>
      <c r="Y27" s="48">
        <v>4</v>
      </c>
      <c r="Z27" s="48">
        <f t="shared" si="12"/>
        <v>163</v>
      </c>
      <c r="AA27" s="48">
        <v>85</v>
      </c>
      <c r="AB27" s="48">
        <v>78</v>
      </c>
      <c r="AC27" s="48">
        <v>23</v>
      </c>
      <c r="AD27" s="48">
        <v>24</v>
      </c>
      <c r="AE27" s="48">
        <v>17</v>
      </c>
      <c r="AF27" s="48">
        <v>36</v>
      </c>
      <c r="AG27" s="48">
        <v>23</v>
      </c>
      <c r="AH27" s="48">
        <v>40</v>
      </c>
      <c r="AI27" s="48">
        <v>0</v>
      </c>
      <c r="AJ27" s="48">
        <v>0</v>
      </c>
      <c r="AK27" s="49">
        <f t="shared" si="3"/>
        <v>23</v>
      </c>
      <c r="AL27" s="49">
        <v>13</v>
      </c>
      <c r="AM27" s="49">
        <v>10</v>
      </c>
      <c r="AN27" s="49">
        <v>6</v>
      </c>
      <c r="AP27" s="3"/>
      <c r="AQ27" s="26" t="s">
        <v>89</v>
      </c>
      <c r="AR27" s="27"/>
      <c r="AS27" s="58">
        <v>1</v>
      </c>
      <c r="AT27" s="59">
        <v>6</v>
      </c>
      <c r="AU27" s="59">
        <v>3</v>
      </c>
      <c r="AV27" s="59">
        <v>0</v>
      </c>
      <c r="AW27" s="59">
        <v>3</v>
      </c>
      <c r="AX27" s="59">
        <v>65</v>
      </c>
      <c r="AY27" s="59">
        <v>25</v>
      </c>
      <c r="AZ27" s="59">
        <v>40</v>
      </c>
      <c r="BA27" s="59">
        <v>18</v>
      </c>
      <c r="BB27" s="59">
        <v>25</v>
      </c>
      <c r="BC27" s="59">
        <v>22</v>
      </c>
      <c r="BD27" s="48">
        <v>0</v>
      </c>
      <c r="BE27" s="48">
        <v>0</v>
      </c>
      <c r="BF27" s="59">
        <v>14</v>
      </c>
      <c r="BG27" s="59">
        <v>7</v>
      </c>
      <c r="BH27" s="59">
        <v>7</v>
      </c>
      <c r="BI27" s="59">
        <v>3</v>
      </c>
      <c r="BJ27" s="30"/>
      <c r="BK27" s="3"/>
      <c r="BL27" s="26" t="s">
        <v>89</v>
      </c>
      <c r="BM27" s="27"/>
      <c r="BN27" s="60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f t="shared" si="18"/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0</v>
      </c>
      <c r="CB27" s="48">
        <v>0</v>
      </c>
      <c r="CC27" s="48">
        <v>0</v>
      </c>
      <c r="CD27" s="48">
        <v>0</v>
      </c>
      <c r="CE27" s="48">
        <f t="shared" si="19"/>
        <v>0</v>
      </c>
      <c r="CF27" s="48">
        <v>0</v>
      </c>
      <c r="CG27" s="48">
        <v>0</v>
      </c>
      <c r="CH27" s="48">
        <f t="shared" si="20"/>
        <v>0</v>
      </c>
      <c r="CI27" s="48">
        <v>0</v>
      </c>
      <c r="CJ27" s="48">
        <v>0</v>
      </c>
      <c r="CK27" s="30"/>
      <c r="CL27" s="3"/>
      <c r="CM27" s="26" t="s">
        <v>89</v>
      </c>
      <c r="CN27" s="27"/>
      <c r="CO27" s="58">
        <v>0</v>
      </c>
      <c r="CP27" s="56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7">
        <v>0</v>
      </c>
      <c r="DC27" s="57">
        <v>0</v>
      </c>
      <c r="DD27" s="57">
        <v>0</v>
      </c>
      <c r="DE27" s="57">
        <v>0</v>
      </c>
      <c r="DF27" s="57">
        <v>0</v>
      </c>
      <c r="DG27" s="57">
        <v>0</v>
      </c>
      <c r="DH27" s="57">
        <v>0</v>
      </c>
      <c r="DI27" s="57">
        <v>0</v>
      </c>
      <c r="DJ27" s="57">
        <v>0</v>
      </c>
      <c r="DK27" s="30"/>
      <c r="DL27" s="3"/>
      <c r="DM27" s="26" t="s">
        <v>89</v>
      </c>
      <c r="DN27" s="32"/>
      <c r="DO27" s="60">
        <v>0</v>
      </c>
      <c r="DP27" s="48">
        <v>0</v>
      </c>
      <c r="DQ27" s="48">
        <v>0</v>
      </c>
      <c r="DR27" s="48">
        <v>0</v>
      </c>
      <c r="DS27" s="48">
        <v>0</v>
      </c>
      <c r="DT27" s="48">
        <v>0</v>
      </c>
      <c r="DU27" s="48">
        <v>0</v>
      </c>
      <c r="DV27" s="48">
        <v>0</v>
      </c>
      <c r="DW27" s="48">
        <v>0</v>
      </c>
      <c r="DX27" s="48">
        <v>0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0</v>
      </c>
      <c r="EG27" s="48">
        <v>0</v>
      </c>
      <c r="EH27" s="48">
        <v>0</v>
      </c>
      <c r="EI27" s="30"/>
      <c r="EJ27" s="3"/>
      <c r="EK27" s="26" t="s">
        <v>89</v>
      </c>
      <c r="EL27" s="27"/>
      <c r="EM27" s="61">
        <v>0</v>
      </c>
      <c r="EN27" s="62">
        <v>0</v>
      </c>
      <c r="EO27" s="62">
        <v>0</v>
      </c>
      <c r="EP27" s="62">
        <v>0</v>
      </c>
      <c r="EQ27" s="62">
        <v>0</v>
      </c>
      <c r="ER27" s="62">
        <v>0</v>
      </c>
      <c r="ES27" s="34"/>
    </row>
    <row r="28" spans="2:149" s="23" customFormat="1" ht="18" customHeight="1">
      <c r="B28" s="3"/>
      <c r="C28" s="26" t="s">
        <v>90</v>
      </c>
      <c r="D28" s="27"/>
      <c r="E28" s="56">
        <v>1</v>
      </c>
      <c r="F28" s="57">
        <v>42</v>
      </c>
      <c r="G28" s="57">
        <v>21</v>
      </c>
      <c r="H28" s="57">
        <v>21</v>
      </c>
      <c r="I28" s="57">
        <v>16</v>
      </c>
      <c r="J28" s="57">
        <v>16</v>
      </c>
      <c r="K28" s="57">
        <v>10</v>
      </c>
      <c r="L28" s="57">
        <v>17</v>
      </c>
      <c r="M28" s="57">
        <v>4</v>
      </c>
      <c r="N28" s="57">
        <v>0</v>
      </c>
      <c r="O28" s="57">
        <v>0</v>
      </c>
      <c r="P28" s="57">
        <v>75</v>
      </c>
      <c r="R28" s="3"/>
      <c r="S28" s="26" t="s">
        <v>90</v>
      </c>
      <c r="T28" s="32"/>
      <c r="U28" s="48">
        <v>3</v>
      </c>
      <c r="V28" s="48">
        <f t="shared" si="2"/>
        <v>26</v>
      </c>
      <c r="W28" s="48">
        <v>16</v>
      </c>
      <c r="X28" s="48">
        <v>3</v>
      </c>
      <c r="Y28" s="48">
        <v>7</v>
      </c>
      <c r="Z28" s="48">
        <f t="shared" si="12"/>
        <v>340</v>
      </c>
      <c r="AA28" s="48">
        <v>171</v>
      </c>
      <c r="AB28" s="48">
        <v>169</v>
      </c>
      <c r="AC28" s="48">
        <v>45</v>
      </c>
      <c r="AD28" s="48">
        <v>66</v>
      </c>
      <c r="AE28" s="48">
        <v>51</v>
      </c>
      <c r="AF28" s="48">
        <v>59</v>
      </c>
      <c r="AG28" s="48">
        <v>58</v>
      </c>
      <c r="AH28" s="48">
        <v>61</v>
      </c>
      <c r="AI28" s="48">
        <v>0</v>
      </c>
      <c r="AJ28" s="48">
        <v>0</v>
      </c>
      <c r="AK28" s="49">
        <f t="shared" si="3"/>
        <v>43</v>
      </c>
      <c r="AL28" s="49">
        <v>25</v>
      </c>
      <c r="AM28" s="49">
        <v>18</v>
      </c>
      <c r="AN28" s="49">
        <v>6</v>
      </c>
      <c r="AP28" s="3"/>
      <c r="AQ28" s="26" t="s">
        <v>90</v>
      </c>
      <c r="AR28" s="27"/>
      <c r="AS28" s="58">
        <v>3</v>
      </c>
      <c r="AT28" s="59">
        <v>19</v>
      </c>
      <c r="AU28" s="59">
        <v>12</v>
      </c>
      <c r="AV28" s="59">
        <v>0</v>
      </c>
      <c r="AW28" s="59">
        <v>7</v>
      </c>
      <c r="AX28" s="59">
        <v>180</v>
      </c>
      <c r="AY28" s="59">
        <v>99</v>
      </c>
      <c r="AZ28" s="59">
        <v>81</v>
      </c>
      <c r="BA28" s="59">
        <v>56</v>
      </c>
      <c r="BB28" s="59">
        <v>51</v>
      </c>
      <c r="BC28" s="59">
        <v>73</v>
      </c>
      <c r="BD28" s="48">
        <v>0</v>
      </c>
      <c r="BE28" s="48">
        <v>0</v>
      </c>
      <c r="BF28" s="59">
        <v>44</v>
      </c>
      <c r="BG28" s="59">
        <v>27</v>
      </c>
      <c r="BH28" s="59">
        <v>17</v>
      </c>
      <c r="BI28" s="59">
        <v>6</v>
      </c>
      <c r="BJ28" s="30"/>
      <c r="BK28" s="3"/>
      <c r="BL28" s="26" t="s">
        <v>90</v>
      </c>
      <c r="BM28" s="27"/>
      <c r="BN28" s="60">
        <v>1</v>
      </c>
      <c r="BO28" s="48">
        <v>1</v>
      </c>
      <c r="BP28" s="48">
        <v>0</v>
      </c>
      <c r="BQ28" s="48">
        <v>0</v>
      </c>
      <c r="BR28" s="48">
        <v>173</v>
      </c>
      <c r="BS28" s="48">
        <v>94</v>
      </c>
      <c r="BT28" s="48">
        <v>79</v>
      </c>
      <c r="BU28" s="48">
        <f t="shared" si="18"/>
        <v>173</v>
      </c>
      <c r="BV28" s="48">
        <v>38</v>
      </c>
      <c r="BW28" s="48">
        <v>71</v>
      </c>
      <c r="BX28" s="48">
        <v>64</v>
      </c>
      <c r="BY28" s="48">
        <v>0</v>
      </c>
      <c r="BZ28" s="48">
        <v>0</v>
      </c>
      <c r="CA28" s="48">
        <v>0</v>
      </c>
      <c r="CB28" s="48">
        <v>0</v>
      </c>
      <c r="CC28" s="48">
        <v>0</v>
      </c>
      <c r="CD28" s="48">
        <v>0</v>
      </c>
      <c r="CE28" s="48">
        <f t="shared" si="19"/>
        <v>18</v>
      </c>
      <c r="CF28" s="48">
        <v>18</v>
      </c>
      <c r="CG28" s="48">
        <v>0</v>
      </c>
      <c r="CH28" s="48">
        <f t="shared" si="20"/>
        <v>3</v>
      </c>
      <c r="CI28" s="48">
        <v>3</v>
      </c>
      <c r="CJ28" s="48">
        <v>0</v>
      </c>
      <c r="CK28" s="30"/>
      <c r="CL28" s="3"/>
      <c r="CM28" s="26" t="s">
        <v>90</v>
      </c>
      <c r="CN28" s="27"/>
      <c r="CO28" s="58">
        <v>0</v>
      </c>
      <c r="CP28" s="56">
        <v>0</v>
      </c>
      <c r="CQ28" s="57">
        <v>0</v>
      </c>
      <c r="CR28" s="57">
        <v>0</v>
      </c>
      <c r="CS28" s="57">
        <v>0</v>
      </c>
      <c r="CT28" s="57">
        <v>0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7">
        <v>0</v>
      </c>
      <c r="DC28" s="57">
        <v>0</v>
      </c>
      <c r="DD28" s="57">
        <v>0</v>
      </c>
      <c r="DE28" s="57">
        <v>0</v>
      </c>
      <c r="DF28" s="57">
        <v>0</v>
      </c>
      <c r="DG28" s="57">
        <v>0</v>
      </c>
      <c r="DH28" s="57">
        <v>0</v>
      </c>
      <c r="DI28" s="57">
        <v>0</v>
      </c>
      <c r="DJ28" s="57">
        <v>0</v>
      </c>
      <c r="DK28" s="30"/>
      <c r="DL28" s="3"/>
      <c r="DM28" s="26" t="s">
        <v>90</v>
      </c>
      <c r="DN28" s="32"/>
      <c r="DO28" s="60">
        <v>1</v>
      </c>
      <c r="DP28" s="48">
        <v>2</v>
      </c>
      <c r="DQ28" s="48">
        <v>0</v>
      </c>
      <c r="DR28" s="48">
        <v>2</v>
      </c>
      <c r="DS28" s="48">
        <v>0</v>
      </c>
      <c r="DT28" s="48">
        <v>112</v>
      </c>
      <c r="DU28" s="48">
        <v>98</v>
      </c>
      <c r="DV28" s="48">
        <v>14</v>
      </c>
      <c r="DW28" s="48">
        <v>0</v>
      </c>
      <c r="DX28" s="48">
        <v>112</v>
      </c>
      <c r="DY28" s="48">
        <v>0</v>
      </c>
      <c r="DZ28" s="48">
        <v>66</v>
      </c>
      <c r="EA28" s="48">
        <v>0</v>
      </c>
      <c r="EB28" s="48">
        <v>66</v>
      </c>
      <c r="EC28" s="48">
        <v>0</v>
      </c>
      <c r="ED28" s="48">
        <v>31</v>
      </c>
      <c r="EE28" s="48">
        <v>0</v>
      </c>
      <c r="EF28" s="48">
        <v>31</v>
      </c>
      <c r="EG28" s="48">
        <v>0</v>
      </c>
      <c r="EH28" s="48">
        <v>41</v>
      </c>
      <c r="EI28" s="30"/>
      <c r="EJ28" s="3"/>
      <c r="EK28" s="26" t="s">
        <v>90</v>
      </c>
      <c r="EL28" s="27"/>
      <c r="EM28" s="61">
        <v>0</v>
      </c>
      <c r="EN28" s="62">
        <v>0</v>
      </c>
      <c r="EO28" s="62">
        <v>0</v>
      </c>
      <c r="EP28" s="62">
        <v>0</v>
      </c>
      <c r="EQ28" s="62">
        <v>0</v>
      </c>
      <c r="ER28" s="62">
        <v>0</v>
      </c>
      <c r="ES28" s="34"/>
    </row>
    <row r="29" spans="2:149" s="23" customFormat="1" ht="18" customHeight="1">
      <c r="B29" s="3"/>
      <c r="C29" s="26" t="s">
        <v>91</v>
      </c>
      <c r="D29" s="27"/>
      <c r="E29" s="56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R29" s="3"/>
      <c r="S29" s="26" t="s">
        <v>91</v>
      </c>
      <c r="T29" s="32"/>
      <c r="U29" s="48">
        <v>4</v>
      </c>
      <c r="V29" s="48">
        <f t="shared" si="2"/>
        <v>25</v>
      </c>
      <c r="W29" s="48">
        <v>13</v>
      </c>
      <c r="X29" s="48">
        <v>8</v>
      </c>
      <c r="Y29" s="48">
        <v>4</v>
      </c>
      <c r="Z29" s="48">
        <f t="shared" si="12"/>
        <v>365</v>
      </c>
      <c r="AA29" s="48">
        <v>186</v>
      </c>
      <c r="AB29" s="48">
        <v>179</v>
      </c>
      <c r="AC29" s="48">
        <v>60</v>
      </c>
      <c r="AD29" s="48">
        <v>63</v>
      </c>
      <c r="AE29" s="48">
        <v>67</v>
      </c>
      <c r="AF29" s="48">
        <v>56</v>
      </c>
      <c r="AG29" s="48">
        <v>60</v>
      </c>
      <c r="AH29" s="48">
        <v>59</v>
      </c>
      <c r="AI29" s="48">
        <v>0</v>
      </c>
      <c r="AJ29" s="48">
        <v>0</v>
      </c>
      <c r="AK29" s="49">
        <f t="shared" si="3"/>
        <v>42</v>
      </c>
      <c r="AL29" s="49">
        <v>24</v>
      </c>
      <c r="AM29" s="49">
        <v>18</v>
      </c>
      <c r="AN29" s="49">
        <v>10</v>
      </c>
      <c r="AP29" s="3"/>
      <c r="AQ29" s="26" t="s">
        <v>91</v>
      </c>
      <c r="AR29" s="27"/>
      <c r="AS29" s="58">
        <v>1</v>
      </c>
      <c r="AT29" s="59">
        <v>9</v>
      </c>
      <c r="AU29" s="59">
        <v>6</v>
      </c>
      <c r="AV29" s="59">
        <v>0</v>
      </c>
      <c r="AW29" s="59">
        <v>3</v>
      </c>
      <c r="AX29" s="59">
        <v>161</v>
      </c>
      <c r="AY29" s="59">
        <v>81</v>
      </c>
      <c r="AZ29" s="59">
        <v>80</v>
      </c>
      <c r="BA29" s="59">
        <v>57</v>
      </c>
      <c r="BB29" s="59">
        <v>47</v>
      </c>
      <c r="BC29" s="59">
        <v>57</v>
      </c>
      <c r="BD29" s="48">
        <v>0</v>
      </c>
      <c r="BE29" s="48">
        <v>0</v>
      </c>
      <c r="BF29" s="59">
        <v>18</v>
      </c>
      <c r="BG29" s="59">
        <v>10</v>
      </c>
      <c r="BH29" s="59">
        <v>8</v>
      </c>
      <c r="BI29" s="59">
        <v>2</v>
      </c>
      <c r="BJ29" s="30"/>
      <c r="BK29" s="3"/>
      <c r="BL29" s="26" t="s">
        <v>91</v>
      </c>
      <c r="BM29" s="27"/>
      <c r="BN29" s="60">
        <v>1</v>
      </c>
      <c r="BO29" s="48">
        <v>1</v>
      </c>
      <c r="BP29" s="48">
        <v>0</v>
      </c>
      <c r="BQ29" s="48">
        <v>0</v>
      </c>
      <c r="BR29" s="48">
        <v>125</v>
      </c>
      <c r="BS29" s="48">
        <v>64</v>
      </c>
      <c r="BT29" s="48">
        <v>61</v>
      </c>
      <c r="BU29" s="48">
        <f t="shared" si="18"/>
        <v>125</v>
      </c>
      <c r="BV29" s="48">
        <v>41</v>
      </c>
      <c r="BW29" s="48">
        <v>45</v>
      </c>
      <c r="BX29" s="48">
        <v>39</v>
      </c>
      <c r="BY29" s="48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0</v>
      </c>
      <c r="CE29" s="48">
        <f t="shared" si="19"/>
        <v>18</v>
      </c>
      <c r="CF29" s="48">
        <v>18</v>
      </c>
      <c r="CG29" s="48">
        <v>0</v>
      </c>
      <c r="CH29" s="48">
        <f t="shared" si="20"/>
        <v>2</v>
      </c>
      <c r="CI29" s="48">
        <v>2</v>
      </c>
      <c r="CJ29" s="48">
        <v>0</v>
      </c>
      <c r="CK29" s="30"/>
      <c r="CL29" s="3"/>
      <c r="CM29" s="26" t="s">
        <v>91</v>
      </c>
      <c r="CN29" s="27"/>
      <c r="CO29" s="58">
        <v>0</v>
      </c>
      <c r="CP29" s="56">
        <v>0</v>
      </c>
      <c r="CQ29" s="57">
        <v>0</v>
      </c>
      <c r="CR29" s="57">
        <v>0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7">
        <v>0</v>
      </c>
      <c r="DC29" s="57">
        <v>0</v>
      </c>
      <c r="DD29" s="57">
        <v>0</v>
      </c>
      <c r="DE29" s="57">
        <v>0</v>
      </c>
      <c r="DF29" s="57">
        <v>0</v>
      </c>
      <c r="DG29" s="57">
        <v>0</v>
      </c>
      <c r="DH29" s="57">
        <v>0</v>
      </c>
      <c r="DI29" s="57">
        <v>0</v>
      </c>
      <c r="DJ29" s="57">
        <v>0</v>
      </c>
      <c r="DK29" s="30"/>
      <c r="DL29" s="3"/>
      <c r="DM29" s="26" t="s">
        <v>91</v>
      </c>
      <c r="DN29" s="32"/>
      <c r="DO29" s="60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0</v>
      </c>
      <c r="DU29" s="48">
        <v>0</v>
      </c>
      <c r="DV29" s="48">
        <v>0</v>
      </c>
      <c r="DW29" s="48">
        <v>0</v>
      </c>
      <c r="DX29" s="48">
        <v>0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0</v>
      </c>
      <c r="EG29" s="48">
        <v>0</v>
      </c>
      <c r="EH29" s="48">
        <v>0</v>
      </c>
      <c r="EI29" s="30"/>
      <c r="EJ29" s="3"/>
      <c r="EK29" s="26" t="s">
        <v>91</v>
      </c>
      <c r="EL29" s="27"/>
      <c r="EM29" s="61">
        <v>0</v>
      </c>
      <c r="EN29" s="62">
        <v>0</v>
      </c>
      <c r="EO29" s="62">
        <v>0</v>
      </c>
      <c r="EP29" s="62">
        <v>0</v>
      </c>
      <c r="EQ29" s="62">
        <v>0</v>
      </c>
      <c r="ER29" s="62">
        <v>0</v>
      </c>
      <c r="ES29" s="34"/>
    </row>
    <row r="30" spans="2:149" s="23" customFormat="1" ht="18" customHeight="1">
      <c r="B30" s="3"/>
      <c r="C30" s="26" t="s">
        <v>92</v>
      </c>
      <c r="D30" s="27"/>
      <c r="E30" s="56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R30" s="3"/>
      <c r="S30" s="26" t="s">
        <v>92</v>
      </c>
      <c r="T30" s="32"/>
      <c r="U30" s="48">
        <v>1</v>
      </c>
      <c r="V30" s="48">
        <f t="shared" si="2"/>
        <v>8</v>
      </c>
      <c r="W30" s="48">
        <v>6</v>
      </c>
      <c r="X30" s="48">
        <v>0</v>
      </c>
      <c r="Y30" s="48">
        <v>2</v>
      </c>
      <c r="Z30" s="48">
        <f t="shared" si="12"/>
        <v>92</v>
      </c>
      <c r="AA30" s="48">
        <v>40</v>
      </c>
      <c r="AB30" s="48">
        <v>52</v>
      </c>
      <c r="AC30" s="48">
        <v>15</v>
      </c>
      <c r="AD30" s="48">
        <v>17</v>
      </c>
      <c r="AE30" s="48">
        <v>13</v>
      </c>
      <c r="AF30" s="48">
        <v>12</v>
      </c>
      <c r="AG30" s="48">
        <v>16</v>
      </c>
      <c r="AH30" s="48">
        <v>19</v>
      </c>
      <c r="AI30" s="48">
        <v>0</v>
      </c>
      <c r="AJ30" s="48">
        <v>0</v>
      </c>
      <c r="AK30" s="49">
        <f t="shared" si="3"/>
        <v>13</v>
      </c>
      <c r="AL30" s="49">
        <v>6</v>
      </c>
      <c r="AM30" s="49">
        <v>7</v>
      </c>
      <c r="AN30" s="49">
        <v>1</v>
      </c>
      <c r="AP30" s="3"/>
      <c r="AQ30" s="26" t="s">
        <v>92</v>
      </c>
      <c r="AR30" s="27"/>
      <c r="AS30" s="58">
        <v>1</v>
      </c>
      <c r="AT30" s="59">
        <v>5</v>
      </c>
      <c r="AU30" s="59">
        <v>3</v>
      </c>
      <c r="AV30" s="59">
        <v>0</v>
      </c>
      <c r="AW30" s="59">
        <v>2</v>
      </c>
      <c r="AX30" s="59">
        <v>53</v>
      </c>
      <c r="AY30" s="59">
        <v>32</v>
      </c>
      <c r="AZ30" s="59">
        <v>21</v>
      </c>
      <c r="BA30" s="59">
        <v>18</v>
      </c>
      <c r="BB30" s="59">
        <v>20</v>
      </c>
      <c r="BC30" s="59">
        <v>15</v>
      </c>
      <c r="BD30" s="48">
        <v>0</v>
      </c>
      <c r="BE30" s="48">
        <v>0</v>
      </c>
      <c r="BF30" s="59">
        <v>14</v>
      </c>
      <c r="BG30" s="59">
        <v>7</v>
      </c>
      <c r="BH30" s="59">
        <v>7</v>
      </c>
      <c r="BI30" s="59">
        <v>2</v>
      </c>
      <c r="BJ30" s="30"/>
      <c r="BK30" s="3"/>
      <c r="BL30" s="26" t="s">
        <v>92</v>
      </c>
      <c r="BM30" s="27"/>
      <c r="BN30" s="60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f t="shared" si="18"/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0</v>
      </c>
      <c r="CC30" s="48">
        <v>0</v>
      </c>
      <c r="CD30" s="48">
        <v>0</v>
      </c>
      <c r="CE30" s="48">
        <f t="shared" si="19"/>
        <v>0</v>
      </c>
      <c r="CF30" s="48">
        <v>0</v>
      </c>
      <c r="CG30" s="48">
        <v>0</v>
      </c>
      <c r="CH30" s="48">
        <f t="shared" si="20"/>
        <v>0</v>
      </c>
      <c r="CI30" s="48">
        <v>0</v>
      </c>
      <c r="CJ30" s="48">
        <v>0</v>
      </c>
      <c r="CK30" s="30"/>
      <c r="CL30" s="3"/>
      <c r="CM30" s="26" t="s">
        <v>92</v>
      </c>
      <c r="CN30" s="27"/>
      <c r="CO30" s="58">
        <v>0</v>
      </c>
      <c r="CP30" s="56">
        <v>0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30"/>
      <c r="DL30" s="3"/>
      <c r="DM30" s="26" t="s">
        <v>92</v>
      </c>
      <c r="DN30" s="32"/>
      <c r="DO30" s="60"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0</v>
      </c>
      <c r="DU30" s="48">
        <v>0</v>
      </c>
      <c r="DV30" s="48">
        <v>0</v>
      </c>
      <c r="DW30" s="48">
        <v>0</v>
      </c>
      <c r="DX30" s="48">
        <v>0</v>
      </c>
      <c r="DY30" s="48">
        <v>0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0</v>
      </c>
      <c r="EF30" s="48">
        <v>0</v>
      </c>
      <c r="EG30" s="48">
        <v>0</v>
      </c>
      <c r="EH30" s="48">
        <v>0</v>
      </c>
      <c r="EI30" s="30"/>
      <c r="EJ30" s="3"/>
      <c r="EK30" s="26" t="s">
        <v>92</v>
      </c>
      <c r="EL30" s="27"/>
      <c r="EM30" s="61">
        <v>0</v>
      </c>
      <c r="EN30" s="62">
        <v>0</v>
      </c>
      <c r="EO30" s="62">
        <v>0</v>
      </c>
      <c r="EP30" s="62">
        <v>0</v>
      </c>
      <c r="EQ30" s="62">
        <v>0</v>
      </c>
      <c r="ER30" s="62">
        <v>0</v>
      </c>
      <c r="ES30" s="34"/>
    </row>
    <row r="31" spans="2:149" s="23" customFormat="1" ht="18" customHeight="1">
      <c r="B31" s="21"/>
      <c r="C31" s="37" t="s">
        <v>93</v>
      </c>
      <c r="D31" s="38"/>
      <c r="E31" s="63">
        <v>2</v>
      </c>
      <c r="F31" s="64">
        <v>34</v>
      </c>
      <c r="G31" s="64">
        <v>14</v>
      </c>
      <c r="H31" s="64">
        <v>20</v>
      </c>
      <c r="I31" s="64">
        <v>11</v>
      </c>
      <c r="J31" s="64">
        <v>7</v>
      </c>
      <c r="K31" s="64">
        <v>16</v>
      </c>
      <c r="L31" s="64">
        <v>9</v>
      </c>
      <c r="M31" s="64">
        <v>7</v>
      </c>
      <c r="N31" s="64">
        <v>0</v>
      </c>
      <c r="O31" s="64">
        <v>0</v>
      </c>
      <c r="P31" s="64">
        <v>155</v>
      </c>
      <c r="R31" s="21"/>
      <c r="S31" s="37" t="s">
        <v>93</v>
      </c>
      <c r="T31" s="39"/>
      <c r="U31" s="65">
        <v>3</v>
      </c>
      <c r="V31" s="65">
        <f t="shared" si="2"/>
        <v>15</v>
      </c>
      <c r="W31" s="65">
        <v>8</v>
      </c>
      <c r="X31" s="65">
        <v>4</v>
      </c>
      <c r="Y31" s="65">
        <v>3</v>
      </c>
      <c r="Z31" s="65">
        <f t="shared" si="12"/>
        <v>206</v>
      </c>
      <c r="AA31" s="65">
        <v>103</v>
      </c>
      <c r="AB31" s="65">
        <v>103</v>
      </c>
      <c r="AC31" s="65">
        <v>27</v>
      </c>
      <c r="AD31" s="65">
        <v>30</v>
      </c>
      <c r="AE31" s="65">
        <v>34</v>
      </c>
      <c r="AF31" s="65">
        <v>43</v>
      </c>
      <c r="AG31" s="65">
        <v>30</v>
      </c>
      <c r="AH31" s="65">
        <v>42</v>
      </c>
      <c r="AI31" s="65">
        <v>0</v>
      </c>
      <c r="AJ31" s="65">
        <v>0</v>
      </c>
      <c r="AK31" s="66">
        <f t="shared" si="3"/>
        <v>24</v>
      </c>
      <c r="AL31" s="66">
        <v>13</v>
      </c>
      <c r="AM31" s="66">
        <v>11</v>
      </c>
      <c r="AN31" s="66">
        <v>6</v>
      </c>
      <c r="AP31" s="21"/>
      <c r="AQ31" s="37" t="s">
        <v>93</v>
      </c>
      <c r="AR31" s="38"/>
      <c r="AS31" s="67">
        <v>2</v>
      </c>
      <c r="AT31" s="68">
        <v>10</v>
      </c>
      <c r="AU31" s="68">
        <v>6</v>
      </c>
      <c r="AV31" s="68">
        <v>0</v>
      </c>
      <c r="AW31" s="68">
        <v>4</v>
      </c>
      <c r="AX31" s="68">
        <v>130</v>
      </c>
      <c r="AY31" s="68">
        <v>65</v>
      </c>
      <c r="AZ31" s="68">
        <v>65</v>
      </c>
      <c r="BA31" s="68">
        <v>31</v>
      </c>
      <c r="BB31" s="68">
        <v>53</v>
      </c>
      <c r="BC31" s="68">
        <v>46</v>
      </c>
      <c r="BD31" s="65">
        <v>0</v>
      </c>
      <c r="BE31" s="65">
        <v>0</v>
      </c>
      <c r="BF31" s="68">
        <v>26</v>
      </c>
      <c r="BG31" s="68">
        <v>17</v>
      </c>
      <c r="BH31" s="68">
        <v>9</v>
      </c>
      <c r="BI31" s="68">
        <v>4</v>
      </c>
      <c r="BJ31" s="30"/>
      <c r="BK31" s="21"/>
      <c r="BL31" s="37" t="s">
        <v>93</v>
      </c>
      <c r="BM31" s="38"/>
      <c r="BN31" s="69">
        <v>0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f t="shared" si="18"/>
        <v>0</v>
      </c>
      <c r="BV31" s="65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5">
        <v>0</v>
      </c>
      <c r="CC31" s="65">
        <v>0</v>
      </c>
      <c r="CD31" s="65">
        <v>0</v>
      </c>
      <c r="CE31" s="65">
        <f t="shared" si="19"/>
        <v>0</v>
      </c>
      <c r="CF31" s="65">
        <v>0</v>
      </c>
      <c r="CG31" s="65">
        <v>0</v>
      </c>
      <c r="CH31" s="65">
        <f t="shared" si="20"/>
        <v>0</v>
      </c>
      <c r="CI31" s="65">
        <v>0</v>
      </c>
      <c r="CJ31" s="65">
        <v>0</v>
      </c>
      <c r="CK31" s="30"/>
      <c r="CL31" s="21"/>
      <c r="CM31" s="37" t="s">
        <v>93</v>
      </c>
      <c r="CN31" s="38"/>
      <c r="CO31" s="67">
        <v>0</v>
      </c>
      <c r="CP31" s="63">
        <v>0</v>
      </c>
      <c r="CQ31" s="64">
        <v>0</v>
      </c>
      <c r="CR31" s="64">
        <v>0</v>
      </c>
      <c r="CS31" s="64">
        <v>0</v>
      </c>
      <c r="CT31" s="64">
        <v>0</v>
      </c>
      <c r="CU31" s="64">
        <v>0</v>
      </c>
      <c r="CV31" s="64">
        <v>0</v>
      </c>
      <c r="CW31" s="64">
        <v>0</v>
      </c>
      <c r="CX31" s="64">
        <v>0</v>
      </c>
      <c r="CY31" s="64">
        <v>0</v>
      </c>
      <c r="CZ31" s="64">
        <v>0</v>
      </c>
      <c r="DA31" s="64">
        <v>0</v>
      </c>
      <c r="DB31" s="64">
        <v>0</v>
      </c>
      <c r="DC31" s="64">
        <v>0</v>
      </c>
      <c r="DD31" s="64">
        <v>0</v>
      </c>
      <c r="DE31" s="64">
        <v>0</v>
      </c>
      <c r="DF31" s="64">
        <v>0</v>
      </c>
      <c r="DG31" s="64">
        <v>0</v>
      </c>
      <c r="DH31" s="64">
        <v>0</v>
      </c>
      <c r="DI31" s="64">
        <v>0</v>
      </c>
      <c r="DJ31" s="64">
        <v>0</v>
      </c>
      <c r="DK31" s="40"/>
      <c r="DL31" s="21"/>
      <c r="DM31" s="37" t="s">
        <v>93</v>
      </c>
      <c r="DN31" s="39"/>
      <c r="DO31" s="69">
        <v>0</v>
      </c>
      <c r="DP31" s="65">
        <v>0</v>
      </c>
      <c r="DQ31" s="65">
        <v>0</v>
      </c>
      <c r="DR31" s="65">
        <v>0</v>
      </c>
      <c r="DS31" s="65">
        <v>0</v>
      </c>
      <c r="DT31" s="65">
        <v>0</v>
      </c>
      <c r="DU31" s="65">
        <v>0</v>
      </c>
      <c r="DV31" s="65">
        <v>0</v>
      </c>
      <c r="DW31" s="65">
        <v>0</v>
      </c>
      <c r="DX31" s="65">
        <v>0</v>
      </c>
      <c r="DY31" s="65">
        <v>0</v>
      </c>
      <c r="DZ31" s="65">
        <v>0</v>
      </c>
      <c r="EA31" s="65">
        <v>0</v>
      </c>
      <c r="EB31" s="65">
        <v>0</v>
      </c>
      <c r="EC31" s="65">
        <v>0</v>
      </c>
      <c r="ED31" s="65">
        <v>0</v>
      </c>
      <c r="EE31" s="65">
        <v>0</v>
      </c>
      <c r="EF31" s="65">
        <v>0</v>
      </c>
      <c r="EG31" s="65">
        <v>0</v>
      </c>
      <c r="EH31" s="65">
        <v>0</v>
      </c>
      <c r="EI31" s="30"/>
      <c r="EJ31" s="21"/>
      <c r="EK31" s="37" t="s">
        <v>93</v>
      </c>
      <c r="EL31" s="38"/>
      <c r="EM31" s="70">
        <v>0</v>
      </c>
      <c r="EN31" s="71">
        <v>0</v>
      </c>
      <c r="EO31" s="71">
        <v>0</v>
      </c>
      <c r="EP31" s="71">
        <v>0</v>
      </c>
      <c r="EQ31" s="71">
        <v>0</v>
      </c>
      <c r="ER31" s="71">
        <v>0</v>
      </c>
      <c r="ES31" s="34"/>
    </row>
    <row r="32" spans="3:140" s="8" customFormat="1" ht="12.75" customHeight="1">
      <c r="C32" s="8" t="s">
        <v>94</v>
      </c>
      <c r="S32" s="8" t="s">
        <v>94</v>
      </c>
      <c r="AG32" s="9"/>
      <c r="AQ32" s="8" t="s">
        <v>94</v>
      </c>
      <c r="BJ32" s="9"/>
      <c r="BK32" s="8" t="s">
        <v>95</v>
      </c>
      <c r="BR32" s="9"/>
      <c r="CK32" s="9"/>
      <c r="CL32" s="8" t="s">
        <v>95</v>
      </c>
      <c r="DK32" s="9"/>
      <c r="DL32" s="8" t="s">
        <v>95</v>
      </c>
      <c r="EI32" s="9"/>
      <c r="EJ32" s="8" t="s">
        <v>95</v>
      </c>
    </row>
    <row r="33" spans="62:139" s="35" customFormat="1" ht="12" customHeight="1">
      <c r="BJ33" s="41"/>
      <c r="CK33" s="41"/>
      <c r="DK33" s="41"/>
      <c r="EI33" s="41"/>
    </row>
  </sheetData>
  <sheetProtection/>
  <mergeCells count="117">
    <mergeCell ref="Z6:AH6"/>
    <mergeCell ref="Y7:Y9"/>
    <mergeCell ref="Z7:Z9"/>
    <mergeCell ref="C5:C9"/>
    <mergeCell ref="E5:P5"/>
    <mergeCell ref="S5:S9"/>
    <mergeCell ref="U5:AN5"/>
    <mergeCell ref="W7:W9"/>
    <mergeCell ref="X7:X9"/>
    <mergeCell ref="N7:N9"/>
    <mergeCell ref="E6:E9"/>
    <mergeCell ref="F6:K6"/>
    <mergeCell ref="L6:L9"/>
    <mergeCell ref="M6:M9"/>
    <mergeCell ref="F7:F9"/>
    <mergeCell ref="G7:H8"/>
    <mergeCell ref="I7:K8"/>
    <mergeCell ref="AU7:AU9"/>
    <mergeCell ref="P6:P9"/>
    <mergeCell ref="O6:O9"/>
    <mergeCell ref="V7:V9"/>
    <mergeCell ref="AI6:AJ6"/>
    <mergeCell ref="AI7:AI9"/>
    <mergeCell ref="AJ7:AJ9"/>
    <mergeCell ref="AA7:AB8"/>
    <mergeCell ref="U6:U9"/>
    <mergeCell ref="V6:Y6"/>
    <mergeCell ref="BN5:CJ5"/>
    <mergeCell ref="AQ5:AQ9"/>
    <mergeCell ref="DO5:EH5"/>
    <mergeCell ref="CP6:DH6"/>
    <mergeCell ref="DJ6:DJ9"/>
    <mergeCell ref="DO6:DO9"/>
    <mergeCell ref="DP6:DS6"/>
    <mergeCell ref="AS5:BI5"/>
    <mergeCell ref="BF6:BH8"/>
    <mergeCell ref="AT7:AT9"/>
    <mergeCell ref="DP7:DP9"/>
    <mergeCell ref="BR6:BT6"/>
    <mergeCell ref="CH6:CJ6"/>
    <mergeCell ref="BQ7:BQ9"/>
    <mergeCell ref="BR7:BR9"/>
    <mergeCell ref="BN6:BQ6"/>
    <mergeCell ref="AX7:AX9"/>
    <mergeCell ref="AY7:AZ8"/>
    <mergeCell ref="BA7:BC8"/>
    <mergeCell ref="BN7:BN9"/>
    <mergeCell ref="BU6:CD6"/>
    <mergeCell ref="CE6:CG6"/>
    <mergeCell ref="BP7:BP9"/>
    <mergeCell ref="BI6:BI9"/>
    <mergeCell ref="BL5:BL9"/>
    <mergeCell ref="AX6:BC6"/>
    <mergeCell ref="BY7:CC8"/>
    <mergeCell ref="CD7:CD9"/>
    <mergeCell ref="CE7:CE9"/>
    <mergeCell ref="CF7:CF9"/>
    <mergeCell ref="BD6:BE6"/>
    <mergeCell ref="BD7:BD9"/>
    <mergeCell ref="BE7:BE9"/>
    <mergeCell ref="BS7:BT8"/>
    <mergeCell ref="BU7:BX8"/>
    <mergeCell ref="BO7:BO9"/>
    <mergeCell ref="EP7:EP9"/>
    <mergeCell ref="EK5:EK9"/>
    <mergeCell ref="EM5:ER5"/>
    <mergeCell ref="EQ6:EQ9"/>
    <mergeCell ref="ER6:ER9"/>
    <mergeCell ref="CG7:CG9"/>
    <mergeCell ref="CH7:CH9"/>
    <mergeCell ref="CI7:CI9"/>
    <mergeCell ref="CJ7:CJ9"/>
    <mergeCell ref="CM5:CM9"/>
    <mergeCell ref="DZ6:EC6"/>
    <mergeCell ref="ED6:EG6"/>
    <mergeCell ref="EH6:EH9"/>
    <mergeCell ref="AT6:AW6"/>
    <mergeCell ref="AC7:AH8"/>
    <mergeCell ref="AK6:AM8"/>
    <mergeCell ref="AN6:AN9"/>
    <mergeCell ref="AS6:AS9"/>
    <mergeCell ref="AV7:AV9"/>
    <mergeCell ref="AW7:AW9"/>
    <mergeCell ref="EB7:EB9"/>
    <mergeCell ref="EC7:EC9"/>
    <mergeCell ref="ED7:ED9"/>
    <mergeCell ref="EE7:EE9"/>
    <mergeCell ref="EF7:EF9"/>
    <mergeCell ref="EG7:EG9"/>
    <mergeCell ref="CO6:CO9"/>
    <mergeCell ref="CO5:DJ5"/>
    <mergeCell ref="DI6:DI9"/>
    <mergeCell ref="CP7:CP9"/>
    <mergeCell ref="CQ7:CQ9"/>
    <mergeCell ref="CR7:CX8"/>
    <mergeCell ref="CY7:DB8"/>
    <mergeCell ref="DC7:DH7"/>
    <mergeCell ref="EN7:EN9"/>
    <mergeCell ref="EO7:EO9"/>
    <mergeCell ref="DQ7:DQ9"/>
    <mergeCell ref="DR7:DR9"/>
    <mergeCell ref="DS7:DS9"/>
    <mergeCell ref="DT7:DT9"/>
    <mergeCell ref="EM6:EM9"/>
    <mergeCell ref="DZ7:DZ9"/>
    <mergeCell ref="EA7:EA9"/>
    <mergeCell ref="EN6:EP6"/>
    <mergeCell ref="DC8:DC9"/>
    <mergeCell ref="DD8:DG8"/>
    <mergeCell ref="DH8:DH9"/>
    <mergeCell ref="DM5:DM9"/>
    <mergeCell ref="DT6:DY6"/>
    <mergeCell ref="DU7:DU9"/>
    <mergeCell ref="DV7:DV9"/>
    <mergeCell ref="DW7:DW9"/>
    <mergeCell ref="DX7:DX9"/>
    <mergeCell ref="DY7:DY9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57"/>
  <sheetViews>
    <sheetView zoomScaleSheetLayoutView="90" workbookViewId="0" topLeftCell="A1">
      <selection activeCell="H3" sqref="H3"/>
    </sheetView>
  </sheetViews>
  <sheetFormatPr defaultColWidth="6.28125" defaultRowHeight="15"/>
  <cols>
    <col min="1" max="1" width="0.85546875" style="36" customWidth="1"/>
    <col min="2" max="2" width="10.57421875" style="36" customWidth="1"/>
    <col min="3" max="3" width="0.85546875" style="36" customWidth="1"/>
    <col min="4" max="21" width="6.8515625" style="140" customWidth="1"/>
    <col min="22" max="23" width="0.85546875" style="36" customWidth="1"/>
    <col min="24" max="24" width="10.57421875" style="36" customWidth="1"/>
    <col min="25" max="25" width="0.85546875" style="36" customWidth="1"/>
    <col min="26" max="31" width="6.8515625" style="140" customWidth="1"/>
    <col min="32" max="35" width="6.8515625" style="204" customWidth="1"/>
    <col min="36" max="41" width="6.8515625" style="140" customWidth="1"/>
    <col min="42" max="43" width="6.8515625" style="204" customWidth="1"/>
    <col min="44" max="45" width="0.85546875" style="36" customWidth="1"/>
    <col min="46" max="46" width="10.57421875" style="36" customWidth="1"/>
    <col min="47" max="47" width="0.85546875" style="36" customWidth="1"/>
    <col min="48" max="65" width="6.8515625" style="140" customWidth="1"/>
    <col min="66" max="67" width="0.85546875" style="36" customWidth="1"/>
    <col min="68" max="68" width="10.57421875" style="36" customWidth="1"/>
    <col min="69" max="69" width="0.85546875" style="36" customWidth="1"/>
    <col min="70" max="90" width="5.8515625" style="140" customWidth="1"/>
    <col min="91" max="92" width="0.85546875" style="36" customWidth="1"/>
    <col min="93" max="93" width="10.57421875" style="36" customWidth="1"/>
    <col min="94" max="94" width="0.85546875" style="36" customWidth="1"/>
    <col min="95" max="96" width="5.421875" style="143" customWidth="1"/>
    <col min="97" max="116" width="5.57421875" style="143" customWidth="1"/>
    <col min="117" max="118" width="0.85546875" style="36" customWidth="1"/>
    <col min="119" max="119" width="10.57421875" style="36" customWidth="1"/>
    <col min="120" max="120" width="0.85546875" style="36" customWidth="1"/>
    <col min="121" max="140" width="5.57421875" style="143" customWidth="1"/>
    <col min="141" max="141" width="6.7109375" style="36" customWidth="1"/>
    <col min="142" max="16384" width="6.28125" style="36" customWidth="1"/>
  </cols>
  <sheetData>
    <row r="1" spans="2:140" s="1" customFormat="1" ht="15" customHeight="1">
      <c r="B1" s="42" t="s">
        <v>102</v>
      </c>
      <c r="D1" s="139"/>
      <c r="E1" s="139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2"/>
      <c r="X1" s="42" t="s">
        <v>102</v>
      </c>
      <c r="Z1" s="140"/>
      <c r="AA1" s="140"/>
      <c r="AC1" s="140"/>
      <c r="AD1" s="140"/>
      <c r="AE1" s="140"/>
      <c r="AF1" s="141"/>
      <c r="AG1" s="141"/>
      <c r="AH1" s="141"/>
      <c r="AI1" s="141"/>
      <c r="AJ1" s="140"/>
      <c r="AK1" s="140"/>
      <c r="AL1" s="140"/>
      <c r="AM1" s="140"/>
      <c r="AN1" s="140"/>
      <c r="AO1" s="142"/>
      <c r="AP1" s="141"/>
      <c r="AQ1" s="141"/>
      <c r="AR1" s="2"/>
      <c r="AT1" s="42" t="s">
        <v>103</v>
      </c>
      <c r="AV1" s="139"/>
      <c r="AW1" s="139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2"/>
      <c r="BP1" s="42" t="s">
        <v>103</v>
      </c>
      <c r="BR1" s="140"/>
      <c r="BS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2"/>
      <c r="CJ1" s="142"/>
      <c r="CK1" s="140"/>
      <c r="CL1" s="140"/>
      <c r="CM1" s="2"/>
      <c r="CO1" s="42" t="s">
        <v>103</v>
      </c>
      <c r="CQ1" s="139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2"/>
      <c r="DK1" s="143"/>
      <c r="DL1" s="143"/>
      <c r="DM1" s="2"/>
      <c r="DO1" s="42" t="s">
        <v>103</v>
      </c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</row>
    <row r="2" spans="4:140" s="1" customFormat="1" ht="6" customHeight="1">
      <c r="D2" s="144"/>
      <c r="E2" s="145"/>
      <c r="F2" s="145"/>
      <c r="G2" s="144"/>
      <c r="H2" s="146"/>
      <c r="I2" s="146"/>
      <c r="J2" s="139"/>
      <c r="K2" s="145"/>
      <c r="L2" s="145"/>
      <c r="M2" s="139"/>
      <c r="N2" s="145"/>
      <c r="O2" s="145"/>
      <c r="P2" s="139"/>
      <c r="Q2" s="145"/>
      <c r="R2" s="145"/>
      <c r="S2" s="144"/>
      <c r="T2" s="146"/>
      <c r="U2" s="146"/>
      <c r="V2" s="2"/>
      <c r="Z2" s="144"/>
      <c r="AA2" s="146"/>
      <c r="AB2" s="146"/>
      <c r="AC2" s="139"/>
      <c r="AD2" s="145"/>
      <c r="AE2" s="145"/>
      <c r="AF2" s="141"/>
      <c r="AG2" s="141"/>
      <c r="AH2" s="141"/>
      <c r="AI2" s="141"/>
      <c r="AJ2" s="144"/>
      <c r="AK2" s="146"/>
      <c r="AL2" s="146"/>
      <c r="AM2" s="144"/>
      <c r="AN2" s="146"/>
      <c r="AO2" s="146"/>
      <c r="AP2" s="141"/>
      <c r="AQ2" s="141"/>
      <c r="AR2" s="2"/>
      <c r="AV2" s="147"/>
      <c r="AW2" s="3"/>
      <c r="AX2" s="3"/>
      <c r="AY2" s="148"/>
      <c r="AZ2" s="3"/>
      <c r="BA2" s="3"/>
      <c r="BB2" s="148"/>
      <c r="BC2" s="3"/>
      <c r="BD2" s="3"/>
      <c r="BE2" s="148"/>
      <c r="BF2" s="3"/>
      <c r="BG2" s="3"/>
      <c r="BH2" s="148"/>
      <c r="BI2" s="3"/>
      <c r="BJ2" s="3"/>
      <c r="BK2" s="147"/>
      <c r="BL2" s="149"/>
      <c r="BM2" s="149"/>
      <c r="BN2" s="2"/>
      <c r="BR2" s="147"/>
      <c r="BS2" s="149"/>
      <c r="BT2" s="149"/>
      <c r="BU2" s="147"/>
      <c r="BV2" s="149"/>
      <c r="BW2" s="149"/>
      <c r="BX2" s="148"/>
      <c r="BY2" s="3"/>
      <c r="BZ2" s="3"/>
      <c r="CA2" s="2"/>
      <c r="CB2" s="2"/>
      <c r="CC2" s="2"/>
      <c r="CD2" s="2"/>
      <c r="CE2" s="2"/>
      <c r="CF2" s="2"/>
      <c r="CG2" s="147"/>
      <c r="CH2" s="149"/>
      <c r="CI2" s="149"/>
      <c r="CJ2" s="147"/>
      <c r="CK2" s="149"/>
      <c r="CL2" s="149"/>
      <c r="CM2" s="2"/>
      <c r="CQ2" s="139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2"/>
      <c r="DK2" s="143"/>
      <c r="DL2" s="143"/>
      <c r="DM2" s="2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</row>
    <row r="3" spans="2:140" s="1" customFormat="1" ht="18" customHeight="1">
      <c r="B3" s="4" t="s">
        <v>104</v>
      </c>
      <c r="D3" s="2"/>
      <c r="E3" s="2"/>
      <c r="F3" s="2"/>
      <c r="G3" s="150"/>
      <c r="H3" s="146"/>
      <c r="I3" s="146"/>
      <c r="J3" s="2"/>
      <c r="K3" s="145"/>
      <c r="L3" s="145"/>
      <c r="M3" s="2"/>
      <c r="N3" s="145"/>
      <c r="O3" s="145"/>
      <c r="P3" s="2"/>
      <c r="Q3" s="145"/>
      <c r="R3" s="145"/>
      <c r="S3" s="146"/>
      <c r="T3" s="146"/>
      <c r="U3" s="146"/>
      <c r="V3" s="2"/>
      <c r="X3" s="4" t="s">
        <v>104</v>
      </c>
      <c r="Z3" s="146"/>
      <c r="AA3" s="146"/>
      <c r="AB3" s="146"/>
      <c r="AC3" s="145"/>
      <c r="AD3" s="145"/>
      <c r="AE3" s="145"/>
      <c r="AF3" s="141"/>
      <c r="AG3" s="141"/>
      <c r="AH3" s="141"/>
      <c r="AI3" s="141"/>
      <c r="AJ3" s="146"/>
      <c r="AK3" s="146"/>
      <c r="AL3" s="146"/>
      <c r="AM3" s="146"/>
      <c r="AN3" s="146"/>
      <c r="AO3" s="146"/>
      <c r="AP3" s="141"/>
      <c r="AQ3" s="141"/>
      <c r="AR3" s="2"/>
      <c r="AT3" s="4" t="s">
        <v>105</v>
      </c>
      <c r="AV3" s="148"/>
      <c r="AW3" s="3"/>
      <c r="AX3" s="3"/>
      <c r="AY3" s="3"/>
      <c r="AZ3" s="3"/>
      <c r="BA3" s="3"/>
      <c r="BB3" s="148"/>
      <c r="BC3" s="3"/>
      <c r="BD3" s="3"/>
      <c r="BE3" s="148"/>
      <c r="BF3" s="3"/>
      <c r="BG3" s="3"/>
      <c r="BH3" s="148"/>
      <c r="BI3" s="3"/>
      <c r="BJ3" s="3"/>
      <c r="BK3" s="149"/>
      <c r="BL3" s="149"/>
      <c r="BM3" s="149"/>
      <c r="BN3" s="2"/>
      <c r="BP3" s="4" t="s">
        <v>105</v>
      </c>
      <c r="BR3" s="149"/>
      <c r="BS3" s="149"/>
      <c r="BT3" s="149"/>
      <c r="BU3" s="149"/>
      <c r="BV3" s="149"/>
      <c r="BW3" s="149"/>
      <c r="BX3" s="3"/>
      <c r="BY3" s="3"/>
      <c r="BZ3" s="3"/>
      <c r="CA3" s="151"/>
      <c r="CB3" s="152"/>
      <c r="CC3" s="152"/>
      <c r="CD3" s="151"/>
      <c r="CE3" s="153"/>
      <c r="CF3" s="153"/>
      <c r="CG3" s="149"/>
      <c r="CH3" s="149"/>
      <c r="CI3" s="149"/>
      <c r="CJ3" s="149"/>
      <c r="CK3" s="149"/>
      <c r="CL3" s="149"/>
      <c r="CM3" s="2"/>
      <c r="CO3" s="4" t="s">
        <v>106</v>
      </c>
      <c r="CQ3" s="139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2"/>
      <c r="DK3" s="143"/>
      <c r="DL3" s="143"/>
      <c r="DM3" s="2"/>
      <c r="DO3" s="4" t="s">
        <v>106</v>
      </c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</row>
    <row r="4" spans="1:140" s="1" customFormat="1" ht="12" customHeight="1" thickBot="1">
      <c r="A4" s="2"/>
      <c r="B4" s="2"/>
      <c r="C4" s="2"/>
      <c r="D4" s="2"/>
      <c r="E4" s="2"/>
      <c r="F4" s="2"/>
      <c r="G4" s="2"/>
      <c r="H4" s="2"/>
      <c r="I4" s="2"/>
      <c r="J4" s="139" t="s">
        <v>107</v>
      </c>
      <c r="K4" s="145"/>
      <c r="L4" s="145"/>
      <c r="M4" s="139" t="s">
        <v>107</v>
      </c>
      <c r="N4" s="145"/>
      <c r="O4" s="145"/>
      <c r="P4" s="139" t="s">
        <v>108</v>
      </c>
      <c r="Q4" s="145"/>
      <c r="R4" s="145"/>
      <c r="S4" s="2"/>
      <c r="T4" s="154"/>
      <c r="U4" s="154"/>
      <c r="V4" s="2"/>
      <c r="W4" s="2"/>
      <c r="X4" s="2"/>
      <c r="Y4" s="2"/>
      <c r="Z4" s="2"/>
      <c r="AA4" s="154"/>
      <c r="AB4" s="154"/>
      <c r="AC4" s="2"/>
      <c r="AD4" s="154"/>
      <c r="AE4" s="154"/>
      <c r="AF4" s="155"/>
      <c r="AG4" s="155"/>
      <c r="AH4" s="155"/>
      <c r="AI4" s="155"/>
      <c r="AJ4" s="2"/>
      <c r="AK4" s="154"/>
      <c r="AL4" s="154"/>
      <c r="AM4" s="2"/>
      <c r="AN4" s="154"/>
      <c r="AO4" s="154"/>
      <c r="AP4" s="155"/>
      <c r="AQ4" s="155"/>
      <c r="AR4" s="2"/>
      <c r="AS4" s="2"/>
      <c r="AT4" s="2"/>
      <c r="AU4" s="2"/>
      <c r="AV4" s="156"/>
      <c r="AW4" s="157"/>
      <c r="AX4" s="157"/>
      <c r="AY4" s="158"/>
      <c r="AZ4" s="158"/>
      <c r="BA4" s="158"/>
      <c r="BB4" s="159" t="s">
        <v>108</v>
      </c>
      <c r="BC4" s="158"/>
      <c r="BD4" s="158"/>
      <c r="BE4" s="156"/>
      <c r="BF4" s="158"/>
      <c r="BG4" s="158"/>
      <c r="BH4" s="159"/>
      <c r="BI4" s="158"/>
      <c r="BJ4" s="158"/>
      <c r="BK4" s="160"/>
      <c r="BL4" s="160"/>
      <c r="BM4" s="160"/>
      <c r="BN4" s="2"/>
      <c r="BO4" s="2"/>
      <c r="BP4" s="2"/>
      <c r="BQ4" s="2"/>
      <c r="BR4" s="156"/>
      <c r="BS4" s="160"/>
      <c r="BT4" s="160"/>
      <c r="BU4" s="160"/>
      <c r="BV4" s="160"/>
      <c r="BW4" s="160"/>
      <c r="BX4" s="156"/>
      <c r="BY4" s="158"/>
      <c r="BZ4" s="158"/>
      <c r="CA4" s="156"/>
      <c r="CB4" s="161"/>
      <c r="CC4" s="161"/>
      <c r="CD4" s="156"/>
      <c r="CE4" s="161"/>
      <c r="CF4" s="161"/>
      <c r="CG4" s="160"/>
      <c r="CH4" s="160"/>
      <c r="CI4" s="160"/>
      <c r="CJ4" s="160"/>
      <c r="CK4" s="160"/>
      <c r="CL4" s="142" t="s">
        <v>109</v>
      </c>
      <c r="CM4" s="2"/>
      <c r="CN4" s="2"/>
      <c r="CO4" s="2"/>
      <c r="CP4" s="2"/>
      <c r="CQ4" s="139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2"/>
      <c r="DK4" s="143"/>
      <c r="DL4" s="143"/>
      <c r="DM4" s="2"/>
      <c r="DN4" s="2"/>
      <c r="DO4" s="2"/>
      <c r="DP4" s="2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</row>
    <row r="5" spans="1:140" s="8" customFormat="1" ht="17.25" customHeight="1" thickTop="1">
      <c r="A5" s="6"/>
      <c r="B5" s="79" t="s">
        <v>110</v>
      </c>
      <c r="C5" s="10"/>
      <c r="D5" s="162" t="s">
        <v>111</v>
      </c>
      <c r="E5" s="163"/>
      <c r="F5" s="164"/>
      <c r="G5" s="162" t="s">
        <v>112</v>
      </c>
      <c r="H5" s="163"/>
      <c r="I5" s="164"/>
      <c r="J5" s="162" t="s">
        <v>113</v>
      </c>
      <c r="K5" s="163"/>
      <c r="L5" s="164"/>
      <c r="M5" s="162" t="s">
        <v>114</v>
      </c>
      <c r="N5" s="163"/>
      <c r="O5" s="164"/>
      <c r="P5" s="162" t="s">
        <v>115</v>
      </c>
      <c r="Q5" s="163"/>
      <c r="R5" s="164"/>
      <c r="S5" s="162" t="s">
        <v>116</v>
      </c>
      <c r="T5" s="163"/>
      <c r="U5" s="163"/>
      <c r="V5" s="9"/>
      <c r="W5" s="6"/>
      <c r="X5" s="79" t="s">
        <v>110</v>
      </c>
      <c r="Y5" s="10"/>
      <c r="Z5" s="162" t="s">
        <v>117</v>
      </c>
      <c r="AA5" s="163"/>
      <c r="AB5" s="164"/>
      <c r="AC5" s="162" t="s">
        <v>118</v>
      </c>
      <c r="AD5" s="163"/>
      <c r="AE5" s="164"/>
      <c r="AF5" s="165" t="s">
        <v>97</v>
      </c>
      <c r="AG5" s="166"/>
      <c r="AH5" s="166"/>
      <c r="AI5" s="166"/>
      <c r="AJ5" s="162" t="s">
        <v>119</v>
      </c>
      <c r="AK5" s="163"/>
      <c r="AL5" s="164"/>
      <c r="AM5" s="162" t="s">
        <v>120</v>
      </c>
      <c r="AN5" s="163"/>
      <c r="AO5" s="163"/>
      <c r="AP5" s="3"/>
      <c r="AQ5" s="3"/>
      <c r="AR5" s="9"/>
      <c r="AS5" s="6"/>
      <c r="AT5" s="79" t="s">
        <v>110</v>
      </c>
      <c r="AU5" s="10"/>
      <c r="AV5" s="162" t="s">
        <v>121</v>
      </c>
      <c r="AW5" s="163"/>
      <c r="AX5" s="164"/>
      <c r="AY5" s="162" t="s">
        <v>122</v>
      </c>
      <c r="AZ5" s="163"/>
      <c r="BA5" s="164"/>
      <c r="BB5" s="162" t="s">
        <v>123</v>
      </c>
      <c r="BC5" s="163"/>
      <c r="BD5" s="164"/>
      <c r="BE5" s="162" t="s">
        <v>124</v>
      </c>
      <c r="BF5" s="163"/>
      <c r="BG5" s="164"/>
      <c r="BH5" s="162" t="s">
        <v>125</v>
      </c>
      <c r="BI5" s="163"/>
      <c r="BJ5" s="164"/>
      <c r="BK5" s="162" t="s">
        <v>116</v>
      </c>
      <c r="BL5" s="163"/>
      <c r="BM5" s="163"/>
      <c r="BN5" s="9"/>
      <c r="BO5" s="6"/>
      <c r="BP5" s="79" t="s">
        <v>110</v>
      </c>
      <c r="BQ5" s="10"/>
      <c r="BR5" s="162" t="s">
        <v>126</v>
      </c>
      <c r="BS5" s="163"/>
      <c r="BT5" s="164"/>
      <c r="BU5" s="162" t="s">
        <v>127</v>
      </c>
      <c r="BV5" s="163"/>
      <c r="BW5" s="164"/>
      <c r="BX5" s="162" t="s">
        <v>128</v>
      </c>
      <c r="BY5" s="163"/>
      <c r="BZ5" s="164"/>
      <c r="CA5" s="167" t="s">
        <v>97</v>
      </c>
      <c r="CB5" s="167"/>
      <c r="CC5" s="167"/>
      <c r="CD5" s="167"/>
      <c r="CE5" s="168" t="s">
        <v>129</v>
      </c>
      <c r="CF5" s="168" t="s">
        <v>130</v>
      </c>
      <c r="CG5" s="162" t="s">
        <v>131</v>
      </c>
      <c r="CH5" s="163"/>
      <c r="CI5" s="164"/>
      <c r="CJ5" s="162" t="s">
        <v>120</v>
      </c>
      <c r="CK5" s="163"/>
      <c r="CL5" s="163"/>
      <c r="CM5" s="9"/>
      <c r="CN5" s="6"/>
      <c r="CO5" s="79" t="s">
        <v>110</v>
      </c>
      <c r="CP5" s="10"/>
      <c r="CQ5" s="169" t="s">
        <v>9</v>
      </c>
      <c r="CR5" s="169"/>
      <c r="CS5" s="170" t="s">
        <v>132</v>
      </c>
      <c r="CT5" s="170"/>
      <c r="CU5" s="170" t="s">
        <v>133</v>
      </c>
      <c r="CV5" s="170"/>
      <c r="CW5" s="169" t="s">
        <v>134</v>
      </c>
      <c r="CX5" s="169"/>
      <c r="CY5" s="170" t="s">
        <v>135</v>
      </c>
      <c r="CZ5" s="170"/>
      <c r="DA5" s="170" t="s">
        <v>136</v>
      </c>
      <c r="DB5" s="170"/>
      <c r="DC5" s="169" t="s">
        <v>137</v>
      </c>
      <c r="DD5" s="169"/>
      <c r="DE5" s="169" t="s">
        <v>138</v>
      </c>
      <c r="DF5" s="169"/>
      <c r="DG5" s="169" t="s">
        <v>139</v>
      </c>
      <c r="DH5" s="169"/>
      <c r="DI5" s="169" t="s">
        <v>140</v>
      </c>
      <c r="DJ5" s="169"/>
      <c r="DK5" s="169" t="s">
        <v>141</v>
      </c>
      <c r="DL5" s="169"/>
      <c r="DM5" s="9"/>
      <c r="DN5" s="6"/>
      <c r="DO5" s="79" t="s">
        <v>110</v>
      </c>
      <c r="DP5" s="10"/>
      <c r="DQ5" s="169" t="s">
        <v>142</v>
      </c>
      <c r="DR5" s="169"/>
      <c r="DS5" s="171" t="s">
        <v>143</v>
      </c>
      <c r="DT5" s="171"/>
      <c r="DU5" s="172" t="s">
        <v>144</v>
      </c>
      <c r="DV5" s="172"/>
      <c r="DW5" s="171" t="s">
        <v>145</v>
      </c>
      <c r="DX5" s="171"/>
      <c r="DY5" s="172" t="s">
        <v>146</v>
      </c>
      <c r="DZ5" s="172"/>
      <c r="EA5" s="172" t="s">
        <v>147</v>
      </c>
      <c r="EB5" s="172"/>
      <c r="EC5" s="172" t="s">
        <v>148</v>
      </c>
      <c r="ED5" s="172"/>
      <c r="EE5" s="172" t="s">
        <v>149</v>
      </c>
      <c r="EF5" s="172"/>
      <c r="EG5" s="172" t="s">
        <v>150</v>
      </c>
      <c r="EH5" s="172"/>
      <c r="EI5" s="172" t="s">
        <v>151</v>
      </c>
      <c r="EJ5" s="172"/>
    </row>
    <row r="6" spans="1:140" s="8" customFormat="1" ht="17.25" customHeight="1">
      <c r="A6" s="9"/>
      <c r="B6" s="80"/>
      <c r="C6" s="19"/>
      <c r="D6" s="173"/>
      <c r="E6" s="174"/>
      <c r="F6" s="175"/>
      <c r="G6" s="173"/>
      <c r="H6" s="174"/>
      <c r="I6" s="175"/>
      <c r="J6" s="173"/>
      <c r="K6" s="174"/>
      <c r="L6" s="175"/>
      <c r="M6" s="173"/>
      <c r="N6" s="174"/>
      <c r="O6" s="175"/>
      <c r="P6" s="173"/>
      <c r="Q6" s="174"/>
      <c r="R6" s="175"/>
      <c r="S6" s="173"/>
      <c r="T6" s="174"/>
      <c r="U6" s="174"/>
      <c r="V6" s="9"/>
      <c r="W6" s="9"/>
      <c r="X6" s="80"/>
      <c r="Y6" s="19"/>
      <c r="Z6" s="173"/>
      <c r="AA6" s="174"/>
      <c r="AB6" s="175"/>
      <c r="AC6" s="173"/>
      <c r="AD6" s="174"/>
      <c r="AE6" s="175"/>
      <c r="AF6" s="176" t="s">
        <v>152</v>
      </c>
      <c r="AG6" s="177" t="s">
        <v>153</v>
      </c>
      <c r="AH6" s="178"/>
      <c r="AI6" s="179"/>
      <c r="AJ6" s="173"/>
      <c r="AK6" s="174"/>
      <c r="AL6" s="175"/>
      <c r="AM6" s="173"/>
      <c r="AN6" s="174"/>
      <c r="AO6" s="174"/>
      <c r="AP6" s="174"/>
      <c r="AQ6" s="174"/>
      <c r="AR6" s="9"/>
      <c r="AS6" s="9"/>
      <c r="AT6" s="80"/>
      <c r="AU6" s="19"/>
      <c r="AV6" s="173"/>
      <c r="AW6" s="174"/>
      <c r="AX6" s="175"/>
      <c r="AY6" s="173"/>
      <c r="AZ6" s="174"/>
      <c r="BA6" s="175"/>
      <c r="BB6" s="173"/>
      <c r="BC6" s="174"/>
      <c r="BD6" s="175"/>
      <c r="BE6" s="173"/>
      <c r="BF6" s="174"/>
      <c r="BG6" s="175"/>
      <c r="BH6" s="173"/>
      <c r="BI6" s="174"/>
      <c r="BJ6" s="175"/>
      <c r="BK6" s="173"/>
      <c r="BL6" s="174"/>
      <c r="BM6" s="174"/>
      <c r="BN6" s="9"/>
      <c r="BO6" s="9"/>
      <c r="BP6" s="80"/>
      <c r="BQ6" s="19"/>
      <c r="BR6" s="173"/>
      <c r="BS6" s="174"/>
      <c r="BT6" s="175"/>
      <c r="BU6" s="173"/>
      <c r="BV6" s="174"/>
      <c r="BW6" s="175"/>
      <c r="BX6" s="173"/>
      <c r="BY6" s="174"/>
      <c r="BZ6" s="175"/>
      <c r="CA6" s="177" t="s">
        <v>153</v>
      </c>
      <c r="CB6" s="178"/>
      <c r="CC6" s="179"/>
      <c r="CD6" s="176" t="s">
        <v>154</v>
      </c>
      <c r="CE6" s="74"/>
      <c r="CF6" s="74"/>
      <c r="CG6" s="173"/>
      <c r="CH6" s="174"/>
      <c r="CI6" s="175"/>
      <c r="CJ6" s="173"/>
      <c r="CK6" s="174"/>
      <c r="CL6" s="174"/>
      <c r="CM6" s="9"/>
      <c r="CN6" s="9"/>
      <c r="CO6" s="80"/>
      <c r="CP6" s="19"/>
      <c r="CQ6" s="180"/>
      <c r="CR6" s="180"/>
      <c r="CS6" s="181"/>
      <c r="CT6" s="181"/>
      <c r="CU6" s="181"/>
      <c r="CV6" s="181"/>
      <c r="CW6" s="180"/>
      <c r="CX6" s="180"/>
      <c r="CY6" s="181"/>
      <c r="CZ6" s="181"/>
      <c r="DA6" s="181"/>
      <c r="DB6" s="181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9"/>
      <c r="DN6" s="9"/>
      <c r="DO6" s="80"/>
      <c r="DP6" s="19"/>
      <c r="DQ6" s="180"/>
      <c r="DR6" s="180"/>
      <c r="DS6" s="182"/>
      <c r="DT6" s="182"/>
      <c r="DU6" s="183"/>
      <c r="DV6" s="183"/>
      <c r="DW6" s="182"/>
      <c r="DX6" s="182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</row>
    <row r="7" spans="1:140" s="8" customFormat="1" ht="17.25" customHeight="1">
      <c r="A7" s="9"/>
      <c r="B7" s="80"/>
      <c r="C7" s="19"/>
      <c r="D7" s="173"/>
      <c r="E7" s="174"/>
      <c r="F7" s="175"/>
      <c r="G7" s="173"/>
      <c r="H7" s="174"/>
      <c r="I7" s="175"/>
      <c r="J7" s="173"/>
      <c r="K7" s="174"/>
      <c r="L7" s="175"/>
      <c r="M7" s="173"/>
      <c r="N7" s="174"/>
      <c r="O7" s="175"/>
      <c r="P7" s="173"/>
      <c r="Q7" s="174"/>
      <c r="R7" s="175"/>
      <c r="S7" s="173"/>
      <c r="T7" s="174"/>
      <c r="U7" s="174"/>
      <c r="V7" s="9"/>
      <c r="W7" s="9"/>
      <c r="X7" s="80"/>
      <c r="Y7" s="19"/>
      <c r="Z7" s="173"/>
      <c r="AA7" s="174"/>
      <c r="AB7" s="175"/>
      <c r="AC7" s="173"/>
      <c r="AD7" s="174"/>
      <c r="AE7" s="175"/>
      <c r="AF7" s="184"/>
      <c r="AG7" s="173"/>
      <c r="AH7" s="174"/>
      <c r="AI7" s="175"/>
      <c r="AJ7" s="173"/>
      <c r="AK7" s="174"/>
      <c r="AL7" s="175"/>
      <c r="AM7" s="173"/>
      <c r="AN7" s="174"/>
      <c r="AO7" s="174"/>
      <c r="AP7" s="174"/>
      <c r="AQ7" s="174"/>
      <c r="AR7" s="9"/>
      <c r="AS7" s="9"/>
      <c r="AT7" s="80"/>
      <c r="AU7" s="19"/>
      <c r="AV7" s="173"/>
      <c r="AW7" s="174"/>
      <c r="AX7" s="175"/>
      <c r="AY7" s="173"/>
      <c r="AZ7" s="174"/>
      <c r="BA7" s="175"/>
      <c r="BB7" s="173"/>
      <c r="BC7" s="174"/>
      <c r="BD7" s="175"/>
      <c r="BE7" s="173"/>
      <c r="BF7" s="174"/>
      <c r="BG7" s="175"/>
      <c r="BH7" s="173"/>
      <c r="BI7" s="174"/>
      <c r="BJ7" s="175"/>
      <c r="BK7" s="173"/>
      <c r="BL7" s="174"/>
      <c r="BM7" s="174"/>
      <c r="BN7" s="9"/>
      <c r="BO7" s="9"/>
      <c r="BP7" s="80"/>
      <c r="BQ7" s="19"/>
      <c r="BR7" s="173"/>
      <c r="BS7" s="174"/>
      <c r="BT7" s="175"/>
      <c r="BU7" s="173"/>
      <c r="BV7" s="174"/>
      <c r="BW7" s="175"/>
      <c r="BX7" s="173"/>
      <c r="BY7" s="174"/>
      <c r="BZ7" s="175"/>
      <c r="CA7" s="173"/>
      <c r="CB7" s="174"/>
      <c r="CC7" s="175"/>
      <c r="CD7" s="184"/>
      <c r="CE7" s="74"/>
      <c r="CF7" s="74"/>
      <c r="CG7" s="173"/>
      <c r="CH7" s="174"/>
      <c r="CI7" s="175"/>
      <c r="CJ7" s="173"/>
      <c r="CK7" s="174"/>
      <c r="CL7" s="174"/>
      <c r="CM7" s="9"/>
      <c r="CN7" s="9"/>
      <c r="CO7" s="80"/>
      <c r="CP7" s="19"/>
      <c r="CQ7" s="180"/>
      <c r="CR7" s="180"/>
      <c r="CS7" s="181"/>
      <c r="CT7" s="181"/>
      <c r="CU7" s="181"/>
      <c r="CV7" s="181"/>
      <c r="CW7" s="180"/>
      <c r="CX7" s="180"/>
      <c r="CY7" s="181"/>
      <c r="CZ7" s="181"/>
      <c r="DA7" s="181"/>
      <c r="DB7" s="181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9"/>
      <c r="DN7" s="9"/>
      <c r="DO7" s="80"/>
      <c r="DP7" s="19"/>
      <c r="DQ7" s="180"/>
      <c r="DR7" s="180"/>
      <c r="DS7" s="182"/>
      <c r="DT7" s="182"/>
      <c r="DU7" s="183"/>
      <c r="DV7" s="183"/>
      <c r="DW7" s="182"/>
      <c r="DX7" s="182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</row>
    <row r="8" spans="1:140" s="8" customFormat="1" ht="17.25" customHeight="1">
      <c r="A8" s="9"/>
      <c r="B8" s="80"/>
      <c r="C8" s="19"/>
      <c r="D8" s="185"/>
      <c r="E8" s="186"/>
      <c r="F8" s="187"/>
      <c r="G8" s="185"/>
      <c r="H8" s="186"/>
      <c r="I8" s="187"/>
      <c r="J8" s="185"/>
      <c r="K8" s="186"/>
      <c r="L8" s="187"/>
      <c r="M8" s="185"/>
      <c r="N8" s="186"/>
      <c r="O8" s="187"/>
      <c r="P8" s="185"/>
      <c r="Q8" s="186"/>
      <c r="R8" s="187"/>
      <c r="S8" s="185"/>
      <c r="T8" s="186"/>
      <c r="U8" s="186"/>
      <c r="V8" s="9"/>
      <c r="W8" s="9"/>
      <c r="X8" s="80"/>
      <c r="Y8" s="19"/>
      <c r="Z8" s="185"/>
      <c r="AA8" s="186"/>
      <c r="AB8" s="187"/>
      <c r="AC8" s="185"/>
      <c r="AD8" s="186"/>
      <c r="AE8" s="187"/>
      <c r="AF8" s="188"/>
      <c r="AG8" s="185"/>
      <c r="AH8" s="186"/>
      <c r="AI8" s="187"/>
      <c r="AJ8" s="185"/>
      <c r="AK8" s="186"/>
      <c r="AL8" s="187"/>
      <c r="AM8" s="185"/>
      <c r="AN8" s="186"/>
      <c r="AO8" s="186"/>
      <c r="AP8" s="174"/>
      <c r="AQ8" s="174"/>
      <c r="AR8" s="9"/>
      <c r="AS8" s="9"/>
      <c r="AT8" s="80"/>
      <c r="AU8" s="19"/>
      <c r="AV8" s="185"/>
      <c r="AW8" s="186"/>
      <c r="AX8" s="187"/>
      <c r="AY8" s="185"/>
      <c r="AZ8" s="186"/>
      <c r="BA8" s="187"/>
      <c r="BB8" s="185"/>
      <c r="BC8" s="186"/>
      <c r="BD8" s="187"/>
      <c r="BE8" s="185"/>
      <c r="BF8" s="186"/>
      <c r="BG8" s="187"/>
      <c r="BH8" s="185"/>
      <c r="BI8" s="186"/>
      <c r="BJ8" s="187"/>
      <c r="BK8" s="185"/>
      <c r="BL8" s="186"/>
      <c r="BM8" s="186"/>
      <c r="BN8" s="9"/>
      <c r="BO8" s="9"/>
      <c r="BP8" s="80"/>
      <c r="BQ8" s="19"/>
      <c r="BR8" s="185"/>
      <c r="BS8" s="186"/>
      <c r="BT8" s="187"/>
      <c r="BU8" s="185"/>
      <c r="BV8" s="186"/>
      <c r="BW8" s="187"/>
      <c r="BX8" s="185"/>
      <c r="BY8" s="186"/>
      <c r="BZ8" s="187"/>
      <c r="CA8" s="185"/>
      <c r="CB8" s="186"/>
      <c r="CC8" s="187"/>
      <c r="CD8" s="188"/>
      <c r="CE8" s="125"/>
      <c r="CF8" s="125"/>
      <c r="CG8" s="185"/>
      <c r="CH8" s="186"/>
      <c r="CI8" s="187"/>
      <c r="CJ8" s="185"/>
      <c r="CK8" s="186"/>
      <c r="CL8" s="186"/>
      <c r="CM8" s="9"/>
      <c r="CN8" s="9"/>
      <c r="CO8" s="80"/>
      <c r="CP8" s="19"/>
      <c r="CQ8" s="181" t="s">
        <v>155</v>
      </c>
      <c r="CR8" s="180" t="s">
        <v>156</v>
      </c>
      <c r="CS8" s="181" t="s">
        <v>155</v>
      </c>
      <c r="CT8" s="180" t="s">
        <v>156</v>
      </c>
      <c r="CU8" s="181" t="s">
        <v>155</v>
      </c>
      <c r="CV8" s="180" t="s">
        <v>156</v>
      </c>
      <c r="CW8" s="181" t="s">
        <v>155</v>
      </c>
      <c r="CX8" s="180" t="s">
        <v>156</v>
      </c>
      <c r="CY8" s="181" t="s">
        <v>155</v>
      </c>
      <c r="CZ8" s="180" t="s">
        <v>156</v>
      </c>
      <c r="DA8" s="181" t="s">
        <v>155</v>
      </c>
      <c r="DB8" s="180" t="s">
        <v>156</v>
      </c>
      <c r="DC8" s="181" t="s">
        <v>155</v>
      </c>
      <c r="DD8" s="180" t="s">
        <v>156</v>
      </c>
      <c r="DE8" s="181" t="s">
        <v>155</v>
      </c>
      <c r="DF8" s="180" t="s">
        <v>156</v>
      </c>
      <c r="DG8" s="181" t="s">
        <v>155</v>
      </c>
      <c r="DH8" s="180" t="s">
        <v>156</v>
      </c>
      <c r="DI8" s="181" t="s">
        <v>155</v>
      </c>
      <c r="DJ8" s="180" t="s">
        <v>156</v>
      </c>
      <c r="DK8" s="181" t="s">
        <v>155</v>
      </c>
      <c r="DL8" s="180" t="s">
        <v>156</v>
      </c>
      <c r="DM8" s="9"/>
      <c r="DN8" s="9"/>
      <c r="DO8" s="80"/>
      <c r="DP8" s="19"/>
      <c r="DQ8" s="181" t="s">
        <v>155</v>
      </c>
      <c r="DR8" s="180" t="s">
        <v>156</v>
      </c>
      <c r="DS8" s="181" t="s">
        <v>155</v>
      </c>
      <c r="DT8" s="180" t="s">
        <v>156</v>
      </c>
      <c r="DU8" s="181" t="s">
        <v>155</v>
      </c>
      <c r="DV8" s="180" t="s">
        <v>156</v>
      </c>
      <c r="DW8" s="181" t="s">
        <v>155</v>
      </c>
      <c r="DX8" s="180" t="s">
        <v>156</v>
      </c>
      <c r="DY8" s="181" t="s">
        <v>155</v>
      </c>
      <c r="DZ8" s="180" t="s">
        <v>156</v>
      </c>
      <c r="EA8" s="181" t="s">
        <v>155</v>
      </c>
      <c r="EB8" s="180" t="s">
        <v>156</v>
      </c>
      <c r="EC8" s="181" t="s">
        <v>155</v>
      </c>
      <c r="ED8" s="180" t="s">
        <v>156</v>
      </c>
      <c r="EE8" s="181" t="s">
        <v>155</v>
      </c>
      <c r="EF8" s="180" t="s">
        <v>156</v>
      </c>
      <c r="EG8" s="181" t="s">
        <v>155</v>
      </c>
      <c r="EH8" s="180" t="s">
        <v>156</v>
      </c>
      <c r="EI8" s="181" t="s">
        <v>155</v>
      </c>
      <c r="EJ8" s="180" t="s">
        <v>156</v>
      </c>
    </row>
    <row r="9" spans="1:140" s="23" customFormat="1" ht="17.25" customHeight="1">
      <c r="A9" s="21"/>
      <c r="B9" s="81"/>
      <c r="C9" s="22"/>
      <c r="D9" s="72" t="s">
        <v>157</v>
      </c>
      <c r="E9" s="189" t="s">
        <v>158</v>
      </c>
      <c r="F9" s="189" t="s">
        <v>159</v>
      </c>
      <c r="G9" s="72" t="s">
        <v>157</v>
      </c>
      <c r="H9" s="189" t="s">
        <v>158</v>
      </c>
      <c r="I9" s="189" t="s">
        <v>159</v>
      </c>
      <c r="J9" s="72" t="s">
        <v>157</v>
      </c>
      <c r="K9" s="189" t="s">
        <v>158</v>
      </c>
      <c r="L9" s="189" t="s">
        <v>159</v>
      </c>
      <c r="M9" s="72" t="s">
        <v>157</v>
      </c>
      <c r="N9" s="189" t="s">
        <v>158</v>
      </c>
      <c r="O9" s="189" t="s">
        <v>159</v>
      </c>
      <c r="P9" s="72" t="s">
        <v>157</v>
      </c>
      <c r="Q9" s="189" t="s">
        <v>158</v>
      </c>
      <c r="R9" s="189" t="s">
        <v>159</v>
      </c>
      <c r="S9" s="72" t="s">
        <v>157</v>
      </c>
      <c r="T9" s="189" t="s">
        <v>158</v>
      </c>
      <c r="U9" s="190" t="s">
        <v>159</v>
      </c>
      <c r="V9" s="3"/>
      <c r="W9" s="21"/>
      <c r="X9" s="81"/>
      <c r="Y9" s="22"/>
      <c r="Z9" s="72" t="s">
        <v>157</v>
      </c>
      <c r="AA9" s="189" t="s">
        <v>158</v>
      </c>
      <c r="AB9" s="189" t="s">
        <v>159</v>
      </c>
      <c r="AC9" s="72" t="s">
        <v>157</v>
      </c>
      <c r="AD9" s="189" t="s">
        <v>158</v>
      </c>
      <c r="AE9" s="189" t="s">
        <v>159</v>
      </c>
      <c r="AF9" s="72" t="s">
        <v>157</v>
      </c>
      <c r="AG9" s="72" t="s">
        <v>157</v>
      </c>
      <c r="AH9" s="189" t="s">
        <v>158</v>
      </c>
      <c r="AI9" s="189" t="s">
        <v>159</v>
      </c>
      <c r="AJ9" s="72" t="s">
        <v>157</v>
      </c>
      <c r="AK9" s="189" t="s">
        <v>158</v>
      </c>
      <c r="AL9" s="189" t="s">
        <v>159</v>
      </c>
      <c r="AM9" s="72" t="s">
        <v>157</v>
      </c>
      <c r="AN9" s="189" t="s">
        <v>158</v>
      </c>
      <c r="AO9" s="190" t="s">
        <v>159</v>
      </c>
      <c r="AP9" s="149"/>
      <c r="AQ9" s="149"/>
      <c r="AR9" s="3"/>
      <c r="AS9" s="21"/>
      <c r="AT9" s="81"/>
      <c r="AU9" s="22"/>
      <c r="AV9" s="72" t="s">
        <v>157</v>
      </c>
      <c r="AW9" s="189" t="s">
        <v>158</v>
      </c>
      <c r="AX9" s="189" t="s">
        <v>159</v>
      </c>
      <c r="AY9" s="72" t="s">
        <v>157</v>
      </c>
      <c r="AZ9" s="189" t="s">
        <v>158</v>
      </c>
      <c r="BA9" s="189" t="s">
        <v>159</v>
      </c>
      <c r="BB9" s="72" t="s">
        <v>157</v>
      </c>
      <c r="BC9" s="189" t="s">
        <v>158</v>
      </c>
      <c r="BD9" s="189" t="s">
        <v>159</v>
      </c>
      <c r="BE9" s="72" t="s">
        <v>157</v>
      </c>
      <c r="BF9" s="189" t="s">
        <v>158</v>
      </c>
      <c r="BG9" s="189" t="s">
        <v>159</v>
      </c>
      <c r="BH9" s="72" t="s">
        <v>157</v>
      </c>
      <c r="BI9" s="189" t="s">
        <v>158</v>
      </c>
      <c r="BJ9" s="189" t="s">
        <v>159</v>
      </c>
      <c r="BK9" s="72" t="s">
        <v>157</v>
      </c>
      <c r="BL9" s="189" t="s">
        <v>158</v>
      </c>
      <c r="BM9" s="190" t="s">
        <v>159</v>
      </c>
      <c r="BN9" s="3"/>
      <c r="BO9" s="3"/>
      <c r="BP9" s="80"/>
      <c r="BQ9" s="3"/>
      <c r="BR9" s="24" t="s">
        <v>157</v>
      </c>
      <c r="BS9" s="191" t="s">
        <v>158</v>
      </c>
      <c r="BT9" s="191" t="s">
        <v>159</v>
      </c>
      <c r="BU9" s="24" t="s">
        <v>157</v>
      </c>
      <c r="BV9" s="191" t="s">
        <v>158</v>
      </c>
      <c r="BW9" s="191" t="s">
        <v>159</v>
      </c>
      <c r="BX9" s="24" t="s">
        <v>157</v>
      </c>
      <c r="BY9" s="191" t="s">
        <v>158</v>
      </c>
      <c r="BZ9" s="191" t="s">
        <v>159</v>
      </c>
      <c r="CA9" s="24" t="s">
        <v>157</v>
      </c>
      <c r="CB9" s="191" t="s">
        <v>158</v>
      </c>
      <c r="CC9" s="191" t="s">
        <v>159</v>
      </c>
      <c r="CD9" s="24" t="s">
        <v>157</v>
      </c>
      <c r="CE9" s="24" t="s">
        <v>157</v>
      </c>
      <c r="CF9" s="24" t="s">
        <v>157</v>
      </c>
      <c r="CG9" s="24" t="s">
        <v>157</v>
      </c>
      <c r="CH9" s="191" t="s">
        <v>158</v>
      </c>
      <c r="CI9" s="191" t="s">
        <v>159</v>
      </c>
      <c r="CJ9" s="24" t="s">
        <v>157</v>
      </c>
      <c r="CK9" s="191" t="s">
        <v>158</v>
      </c>
      <c r="CL9" s="192" t="s">
        <v>159</v>
      </c>
      <c r="CM9" s="3"/>
      <c r="CN9" s="3"/>
      <c r="CO9" s="80"/>
      <c r="CP9" s="3"/>
      <c r="CQ9" s="181"/>
      <c r="CR9" s="180"/>
      <c r="CS9" s="181"/>
      <c r="CT9" s="180"/>
      <c r="CU9" s="181"/>
      <c r="CV9" s="180"/>
      <c r="CW9" s="181"/>
      <c r="CX9" s="180"/>
      <c r="CY9" s="181"/>
      <c r="CZ9" s="180"/>
      <c r="DA9" s="181"/>
      <c r="DB9" s="180"/>
      <c r="DC9" s="181"/>
      <c r="DD9" s="180"/>
      <c r="DE9" s="181"/>
      <c r="DF9" s="180"/>
      <c r="DG9" s="181"/>
      <c r="DH9" s="180"/>
      <c r="DI9" s="181"/>
      <c r="DJ9" s="180"/>
      <c r="DK9" s="181"/>
      <c r="DL9" s="180"/>
      <c r="DM9" s="3"/>
      <c r="DN9" s="3"/>
      <c r="DO9" s="80"/>
      <c r="DP9" s="3"/>
      <c r="DQ9" s="181"/>
      <c r="DR9" s="180"/>
      <c r="DS9" s="181"/>
      <c r="DT9" s="180"/>
      <c r="DU9" s="181"/>
      <c r="DV9" s="180"/>
      <c r="DW9" s="181"/>
      <c r="DX9" s="180"/>
      <c r="DY9" s="181"/>
      <c r="DZ9" s="180"/>
      <c r="EA9" s="181"/>
      <c r="EB9" s="180"/>
      <c r="EC9" s="181"/>
      <c r="ED9" s="180"/>
      <c r="EE9" s="181"/>
      <c r="EF9" s="180"/>
      <c r="EG9" s="181"/>
      <c r="EH9" s="180"/>
      <c r="EI9" s="181"/>
      <c r="EJ9" s="180"/>
    </row>
    <row r="10" spans="1:140" s="23" customFormat="1" ht="18" customHeight="1">
      <c r="A10" s="3"/>
      <c r="B10" s="26" t="s">
        <v>160</v>
      </c>
      <c r="C10" s="32"/>
      <c r="D10" s="52">
        <v>47965</v>
      </c>
      <c r="E10" s="53">
        <v>24511</v>
      </c>
      <c r="F10" s="53">
        <v>23454</v>
      </c>
      <c r="G10" s="53">
        <v>47443</v>
      </c>
      <c r="H10" s="53">
        <v>24183</v>
      </c>
      <c r="I10" s="53">
        <v>23260</v>
      </c>
      <c r="J10" s="53">
        <v>114</v>
      </c>
      <c r="K10" s="53">
        <v>73</v>
      </c>
      <c r="L10" s="53">
        <v>41</v>
      </c>
      <c r="M10" s="53">
        <v>38</v>
      </c>
      <c r="N10" s="53">
        <v>25</v>
      </c>
      <c r="O10" s="53">
        <v>13</v>
      </c>
      <c r="P10" s="53">
        <v>18</v>
      </c>
      <c r="Q10" s="53">
        <v>18</v>
      </c>
      <c r="R10" s="53">
        <v>0</v>
      </c>
      <c r="S10" s="53">
        <v>93</v>
      </c>
      <c r="T10" s="53">
        <v>73</v>
      </c>
      <c r="U10" s="53">
        <v>20</v>
      </c>
      <c r="V10" s="30"/>
      <c r="W10" s="3"/>
      <c r="X10" s="26" t="s">
        <v>160</v>
      </c>
      <c r="Y10" s="32"/>
      <c r="Z10" s="52">
        <v>257</v>
      </c>
      <c r="AA10" s="53">
        <v>137</v>
      </c>
      <c r="AB10" s="53">
        <v>120</v>
      </c>
      <c r="AC10" s="53">
        <v>2</v>
      </c>
      <c r="AD10" s="53">
        <v>2</v>
      </c>
      <c r="AE10" s="53">
        <v>0</v>
      </c>
      <c r="AF10" s="53">
        <v>173</v>
      </c>
      <c r="AG10" s="53">
        <v>6</v>
      </c>
      <c r="AH10" s="53">
        <v>4</v>
      </c>
      <c r="AI10" s="53">
        <v>2</v>
      </c>
      <c r="AJ10" s="193">
        <f aca="true" t="shared" si="0" ref="AJ10:AL25">G10/D10*100</f>
        <v>98.9117064526217</v>
      </c>
      <c r="AK10" s="193">
        <f t="shared" si="0"/>
        <v>98.66182530292522</v>
      </c>
      <c r="AL10" s="193">
        <f t="shared" si="0"/>
        <v>99.17284898098406</v>
      </c>
      <c r="AM10" s="193">
        <f aca="true" t="shared" si="1" ref="AM10:AO25">(S10+AG10)/D10*100</f>
        <v>0.20640050036484936</v>
      </c>
      <c r="AN10" s="193">
        <f t="shared" si="1"/>
        <v>0.3141446697401167</v>
      </c>
      <c r="AO10" s="193">
        <f t="shared" si="1"/>
        <v>0.09380063102242688</v>
      </c>
      <c r="AP10" s="194"/>
      <c r="AQ10" s="195"/>
      <c r="AR10" s="30"/>
      <c r="AS10" s="3"/>
      <c r="AT10" s="26" t="s">
        <v>160</v>
      </c>
      <c r="AU10" s="27"/>
      <c r="AV10" s="52">
        <v>45817</v>
      </c>
      <c r="AW10" s="53">
        <v>23081</v>
      </c>
      <c r="AX10" s="53">
        <v>22736</v>
      </c>
      <c r="AY10" s="53">
        <v>18276</v>
      </c>
      <c r="AZ10" s="53">
        <v>9432</v>
      </c>
      <c r="BA10" s="53">
        <v>8844</v>
      </c>
      <c r="BB10" s="53">
        <v>10408</v>
      </c>
      <c r="BC10" s="53">
        <v>4162</v>
      </c>
      <c r="BD10" s="53">
        <v>6246</v>
      </c>
      <c r="BE10" s="53">
        <v>3038</v>
      </c>
      <c r="BF10" s="53">
        <v>1745</v>
      </c>
      <c r="BG10" s="53">
        <v>1293</v>
      </c>
      <c r="BH10" s="53">
        <v>331</v>
      </c>
      <c r="BI10" s="53">
        <v>298</v>
      </c>
      <c r="BJ10" s="53">
        <v>33</v>
      </c>
      <c r="BK10" s="53">
        <v>10008</v>
      </c>
      <c r="BL10" s="53">
        <v>5606</v>
      </c>
      <c r="BM10" s="53">
        <v>4402</v>
      </c>
      <c r="BN10" s="30"/>
      <c r="BO10" s="196"/>
      <c r="BP10" s="28" t="s">
        <v>160</v>
      </c>
      <c r="BQ10" s="29"/>
      <c r="BR10" s="52">
        <v>524</v>
      </c>
      <c r="BS10" s="53">
        <v>161</v>
      </c>
      <c r="BT10" s="53">
        <v>363</v>
      </c>
      <c r="BU10" s="53">
        <v>3232</v>
      </c>
      <c r="BV10" s="53">
        <v>1677</v>
      </c>
      <c r="BW10" s="53">
        <v>1555</v>
      </c>
      <c r="BX10" s="53">
        <v>0</v>
      </c>
      <c r="BY10" s="53">
        <v>0</v>
      </c>
      <c r="BZ10" s="53">
        <v>0</v>
      </c>
      <c r="CA10" s="53">
        <v>20</v>
      </c>
      <c r="CB10" s="53">
        <v>4</v>
      </c>
      <c r="CC10" s="53">
        <v>16</v>
      </c>
      <c r="CD10" s="53">
        <v>21606</v>
      </c>
      <c r="CE10" s="53">
        <v>3020</v>
      </c>
      <c r="CF10" s="53">
        <v>1106</v>
      </c>
      <c r="CG10" s="197">
        <f>AY10/AV10*100</f>
        <v>39.88912412423336</v>
      </c>
      <c r="CH10" s="197">
        <f>AZ10/AW10*100</f>
        <v>40.8647805554352</v>
      </c>
      <c r="CI10" s="197">
        <f>BA10/AX10*100</f>
        <v>38.89866291344124</v>
      </c>
      <c r="CJ10" s="197">
        <f>(BK10+CA10)/AV10*100</f>
        <v>21.887072484012485</v>
      </c>
      <c r="CK10" s="197">
        <f>(BL10+CB10)/AW10*100</f>
        <v>24.305705991941423</v>
      </c>
      <c r="CL10" s="197">
        <f>(BM10+CC10)/AX10*100</f>
        <v>19.43173821252639</v>
      </c>
      <c r="CM10" s="30"/>
      <c r="CN10" s="196"/>
      <c r="CO10" s="28" t="s">
        <v>160</v>
      </c>
      <c r="CP10" s="29"/>
      <c r="CQ10" s="48">
        <v>10028</v>
      </c>
      <c r="CR10" s="48">
        <v>775</v>
      </c>
      <c r="CS10" s="48">
        <v>243</v>
      </c>
      <c r="CT10" s="48">
        <v>3</v>
      </c>
      <c r="CU10" s="48">
        <v>92</v>
      </c>
      <c r="CV10" s="48">
        <v>1</v>
      </c>
      <c r="CW10" s="48">
        <v>28</v>
      </c>
      <c r="CX10" s="48">
        <v>2</v>
      </c>
      <c r="CY10" s="48">
        <v>884</v>
      </c>
      <c r="CZ10" s="48">
        <v>97</v>
      </c>
      <c r="DA10" s="48">
        <v>1721</v>
      </c>
      <c r="DB10" s="48">
        <v>331</v>
      </c>
      <c r="DC10" s="48">
        <v>191</v>
      </c>
      <c r="DD10" s="48">
        <v>6</v>
      </c>
      <c r="DE10" s="48">
        <v>114</v>
      </c>
      <c r="DF10" s="48">
        <v>12</v>
      </c>
      <c r="DG10" s="48">
        <v>426</v>
      </c>
      <c r="DH10" s="48">
        <v>38</v>
      </c>
      <c r="DI10" s="48">
        <v>1152</v>
      </c>
      <c r="DJ10" s="48">
        <v>38</v>
      </c>
      <c r="DK10" s="48">
        <v>195</v>
      </c>
      <c r="DL10" s="48">
        <v>0</v>
      </c>
      <c r="DM10" s="30"/>
      <c r="DN10" s="196"/>
      <c r="DO10" s="28" t="s">
        <v>160</v>
      </c>
      <c r="DP10" s="29"/>
      <c r="DQ10" s="48">
        <v>47</v>
      </c>
      <c r="DR10" s="48">
        <v>5</v>
      </c>
      <c r="DS10" s="48">
        <v>134</v>
      </c>
      <c r="DT10" s="48">
        <v>15</v>
      </c>
      <c r="DU10" s="48">
        <v>777</v>
      </c>
      <c r="DV10" s="48">
        <v>51</v>
      </c>
      <c r="DW10" s="48">
        <v>706</v>
      </c>
      <c r="DX10" s="48">
        <v>27</v>
      </c>
      <c r="DY10" s="48">
        <v>21</v>
      </c>
      <c r="DZ10" s="48">
        <v>1</v>
      </c>
      <c r="EA10" s="48">
        <v>1113</v>
      </c>
      <c r="EB10" s="48">
        <v>21</v>
      </c>
      <c r="EC10" s="48">
        <v>221</v>
      </c>
      <c r="ED10" s="48">
        <v>4</v>
      </c>
      <c r="EE10" s="48">
        <v>400</v>
      </c>
      <c r="EF10" s="48">
        <v>49</v>
      </c>
      <c r="EG10" s="48">
        <v>1454</v>
      </c>
      <c r="EH10" s="48">
        <v>63</v>
      </c>
      <c r="EI10" s="48">
        <v>109</v>
      </c>
      <c r="EJ10" s="48">
        <v>11</v>
      </c>
    </row>
    <row r="11" spans="1:140" s="23" customFormat="1" ht="18" customHeight="1">
      <c r="A11" s="3"/>
      <c r="B11" s="26" t="s">
        <v>161</v>
      </c>
      <c r="C11" s="32"/>
      <c r="D11" s="60">
        <f>+D12+D13</f>
        <v>3173</v>
      </c>
      <c r="E11" s="48">
        <f aca="true" t="shared" si="2" ref="E11:U11">+E12+E13</f>
        <v>1604</v>
      </c>
      <c r="F11" s="48">
        <f t="shared" si="2"/>
        <v>1569</v>
      </c>
      <c r="G11" s="48">
        <f t="shared" si="2"/>
        <v>3147</v>
      </c>
      <c r="H11" s="48">
        <f t="shared" si="2"/>
        <v>1587</v>
      </c>
      <c r="I11" s="48">
        <f t="shared" si="2"/>
        <v>1560</v>
      </c>
      <c r="J11" s="48">
        <f t="shared" si="2"/>
        <v>0</v>
      </c>
      <c r="K11" s="48">
        <f t="shared" si="2"/>
        <v>0</v>
      </c>
      <c r="L11" s="48">
        <f t="shared" si="2"/>
        <v>0</v>
      </c>
      <c r="M11" s="48">
        <f t="shared" si="2"/>
        <v>8</v>
      </c>
      <c r="N11" s="48">
        <f t="shared" si="2"/>
        <v>5</v>
      </c>
      <c r="O11" s="48">
        <f t="shared" si="2"/>
        <v>3</v>
      </c>
      <c r="P11" s="48">
        <f t="shared" si="2"/>
        <v>0</v>
      </c>
      <c r="Q11" s="48">
        <f t="shared" si="2"/>
        <v>0</v>
      </c>
      <c r="R11" s="48">
        <f t="shared" si="2"/>
        <v>0</v>
      </c>
      <c r="S11" s="48">
        <f t="shared" si="2"/>
        <v>4</v>
      </c>
      <c r="T11" s="48">
        <f t="shared" si="2"/>
        <v>3</v>
      </c>
      <c r="U11" s="48">
        <f t="shared" si="2"/>
        <v>1</v>
      </c>
      <c r="V11" s="30"/>
      <c r="W11" s="3"/>
      <c r="X11" s="26" t="s">
        <v>161</v>
      </c>
      <c r="Y11" s="32"/>
      <c r="Z11" s="48">
        <f aca="true" t="shared" si="3" ref="Z11:AI11">+Z12+Z13</f>
        <v>14</v>
      </c>
      <c r="AA11" s="48">
        <f t="shared" si="3"/>
        <v>9</v>
      </c>
      <c r="AB11" s="48">
        <f t="shared" si="3"/>
        <v>5</v>
      </c>
      <c r="AC11" s="48">
        <f t="shared" si="3"/>
        <v>0</v>
      </c>
      <c r="AD11" s="48">
        <f t="shared" si="3"/>
        <v>0</v>
      </c>
      <c r="AE11" s="48">
        <f t="shared" si="3"/>
        <v>0</v>
      </c>
      <c r="AF11" s="48">
        <f t="shared" si="3"/>
        <v>9</v>
      </c>
      <c r="AG11" s="48">
        <f t="shared" si="3"/>
        <v>0</v>
      </c>
      <c r="AH11" s="48">
        <f t="shared" si="3"/>
        <v>0</v>
      </c>
      <c r="AI11" s="48">
        <f t="shared" si="3"/>
        <v>0</v>
      </c>
      <c r="AJ11" s="193">
        <f t="shared" si="0"/>
        <v>99.180586196029</v>
      </c>
      <c r="AK11" s="193">
        <f t="shared" si="0"/>
        <v>98.94014962593516</v>
      </c>
      <c r="AL11" s="193">
        <f t="shared" si="0"/>
        <v>99.4263862332696</v>
      </c>
      <c r="AM11" s="193">
        <f t="shared" si="1"/>
        <v>0.12606366214938544</v>
      </c>
      <c r="AN11" s="193">
        <f t="shared" si="1"/>
        <v>0.18703241895261846</v>
      </c>
      <c r="AO11" s="193">
        <f t="shared" si="1"/>
        <v>0.06373486297004462</v>
      </c>
      <c r="AP11" s="48"/>
      <c r="AQ11" s="48"/>
      <c r="AR11" s="30"/>
      <c r="AS11" s="3"/>
      <c r="AT11" s="26" t="s">
        <v>161</v>
      </c>
      <c r="AU11" s="27"/>
      <c r="AV11" s="60">
        <f>+AV12+AV13</f>
        <v>3095</v>
      </c>
      <c r="AW11" s="48">
        <f aca="true" t="shared" si="4" ref="AW11:BM11">+AW12+AW13</f>
        <v>1558</v>
      </c>
      <c r="AX11" s="48">
        <f t="shared" si="4"/>
        <v>1537</v>
      </c>
      <c r="AY11" s="48">
        <f t="shared" si="4"/>
        <v>1053</v>
      </c>
      <c r="AZ11" s="48">
        <f t="shared" si="4"/>
        <v>554</v>
      </c>
      <c r="BA11" s="48">
        <f t="shared" si="4"/>
        <v>499</v>
      </c>
      <c r="BB11" s="48">
        <f t="shared" si="4"/>
        <v>610</v>
      </c>
      <c r="BC11" s="48">
        <f t="shared" si="4"/>
        <v>287</v>
      </c>
      <c r="BD11" s="48">
        <f t="shared" si="4"/>
        <v>323</v>
      </c>
      <c r="BE11" s="48">
        <f t="shared" si="4"/>
        <v>261</v>
      </c>
      <c r="BF11" s="48">
        <f t="shared" si="4"/>
        <v>138</v>
      </c>
      <c r="BG11" s="48">
        <f t="shared" si="4"/>
        <v>123</v>
      </c>
      <c r="BH11" s="48">
        <f t="shared" si="4"/>
        <v>53</v>
      </c>
      <c r="BI11" s="48">
        <f t="shared" si="4"/>
        <v>50</v>
      </c>
      <c r="BJ11" s="48">
        <f t="shared" si="4"/>
        <v>3</v>
      </c>
      <c r="BK11" s="48">
        <f t="shared" si="4"/>
        <v>951</v>
      </c>
      <c r="BL11" s="48">
        <f t="shared" si="4"/>
        <v>458</v>
      </c>
      <c r="BM11" s="48">
        <f t="shared" si="4"/>
        <v>493</v>
      </c>
      <c r="BN11" s="30"/>
      <c r="BO11" s="3"/>
      <c r="BP11" s="26" t="s">
        <v>161</v>
      </c>
      <c r="BQ11" s="27"/>
      <c r="BR11" s="60">
        <f aca="true" t="shared" si="5" ref="BR11:CF11">+BR12+BR13</f>
        <v>24</v>
      </c>
      <c r="BS11" s="48">
        <f t="shared" si="5"/>
        <v>4</v>
      </c>
      <c r="BT11" s="48">
        <f t="shared" si="5"/>
        <v>20</v>
      </c>
      <c r="BU11" s="48">
        <f t="shared" si="5"/>
        <v>143</v>
      </c>
      <c r="BV11" s="48">
        <f t="shared" si="5"/>
        <v>67</v>
      </c>
      <c r="BW11" s="48">
        <f t="shared" si="5"/>
        <v>76</v>
      </c>
      <c r="BX11" s="48">
        <f t="shared" si="5"/>
        <v>0</v>
      </c>
      <c r="BY11" s="48">
        <f t="shared" si="5"/>
        <v>0</v>
      </c>
      <c r="BZ11" s="48">
        <f t="shared" si="5"/>
        <v>0</v>
      </c>
      <c r="CA11" s="48">
        <f t="shared" si="5"/>
        <v>0</v>
      </c>
      <c r="CB11" s="48">
        <f t="shared" si="5"/>
        <v>0</v>
      </c>
      <c r="CC11" s="48">
        <f t="shared" si="5"/>
        <v>0</v>
      </c>
      <c r="CD11" s="48">
        <f t="shared" si="5"/>
        <v>1232</v>
      </c>
      <c r="CE11" s="48">
        <f t="shared" si="5"/>
        <v>104</v>
      </c>
      <c r="CF11" s="48">
        <f t="shared" si="5"/>
        <v>12</v>
      </c>
      <c r="CG11" s="193">
        <f aca="true" t="shared" si="6" ref="CG11:CI29">AY11/AV11*100</f>
        <v>34.02261712439418</v>
      </c>
      <c r="CH11" s="193">
        <f t="shared" si="6"/>
        <v>35.5584082156611</v>
      </c>
      <c r="CI11" s="193">
        <f t="shared" si="6"/>
        <v>32.4658425504229</v>
      </c>
      <c r="CJ11" s="193">
        <f aca="true" t="shared" si="7" ref="CJ11:CL29">(BK11+CA11)/AV11*100</f>
        <v>30.726978998384492</v>
      </c>
      <c r="CK11" s="193">
        <f t="shared" si="7"/>
        <v>29.396662387676507</v>
      </c>
      <c r="CL11" s="193">
        <f t="shared" si="7"/>
        <v>32.075471698113205</v>
      </c>
      <c r="CM11" s="30"/>
      <c r="CN11" s="3"/>
      <c r="CO11" s="26" t="s">
        <v>161</v>
      </c>
      <c r="CP11" s="32"/>
      <c r="CQ11" s="57">
        <f>CQ12+CQ13</f>
        <v>951</v>
      </c>
      <c r="CR11" s="57">
        <f aca="true" t="shared" si="8" ref="CR11:DL11">CR12+CR13</f>
        <v>33</v>
      </c>
      <c r="CS11" s="57">
        <f t="shared" si="8"/>
        <v>65</v>
      </c>
      <c r="CT11" s="57">
        <f t="shared" si="8"/>
        <v>0</v>
      </c>
      <c r="CU11" s="57">
        <f t="shared" si="8"/>
        <v>2</v>
      </c>
      <c r="CV11" s="57">
        <f t="shared" si="8"/>
        <v>0</v>
      </c>
      <c r="CW11" s="57">
        <f t="shared" si="8"/>
        <v>0</v>
      </c>
      <c r="CX11" s="57">
        <f t="shared" si="8"/>
        <v>0</v>
      </c>
      <c r="CY11" s="57">
        <f t="shared" si="8"/>
        <v>62</v>
      </c>
      <c r="CZ11" s="57">
        <f t="shared" si="8"/>
        <v>7</v>
      </c>
      <c r="DA11" s="57">
        <f t="shared" si="8"/>
        <v>143</v>
      </c>
      <c r="DB11" s="57">
        <f t="shared" si="8"/>
        <v>12</v>
      </c>
      <c r="DC11" s="57">
        <f t="shared" si="8"/>
        <v>15</v>
      </c>
      <c r="DD11" s="57">
        <f t="shared" si="8"/>
        <v>0</v>
      </c>
      <c r="DE11" s="57">
        <f t="shared" si="8"/>
        <v>2</v>
      </c>
      <c r="DF11" s="57">
        <f t="shared" si="8"/>
        <v>1</v>
      </c>
      <c r="DG11" s="57">
        <f t="shared" si="8"/>
        <v>19</v>
      </c>
      <c r="DH11" s="57">
        <f t="shared" si="8"/>
        <v>1</v>
      </c>
      <c r="DI11" s="57">
        <f t="shared" si="8"/>
        <v>118</v>
      </c>
      <c r="DJ11" s="57">
        <f t="shared" si="8"/>
        <v>1</v>
      </c>
      <c r="DK11" s="57">
        <f t="shared" si="8"/>
        <v>17</v>
      </c>
      <c r="DL11" s="57">
        <f t="shared" si="8"/>
        <v>0</v>
      </c>
      <c r="DM11" s="30"/>
      <c r="DN11" s="3"/>
      <c r="DO11" s="26" t="s">
        <v>161</v>
      </c>
      <c r="DP11" s="32"/>
      <c r="DQ11" s="57">
        <f aca="true" t="shared" si="9" ref="DQ11:EJ11">DQ12+DQ13</f>
        <v>2</v>
      </c>
      <c r="DR11" s="57">
        <f t="shared" si="9"/>
        <v>0</v>
      </c>
      <c r="DS11" s="57">
        <f t="shared" si="9"/>
        <v>24</v>
      </c>
      <c r="DT11" s="57">
        <f t="shared" si="9"/>
        <v>0</v>
      </c>
      <c r="DU11" s="57">
        <f t="shared" si="9"/>
        <v>70</v>
      </c>
      <c r="DV11" s="57">
        <f t="shared" si="9"/>
        <v>3</v>
      </c>
      <c r="DW11" s="57">
        <f t="shared" si="9"/>
        <v>64</v>
      </c>
      <c r="DX11" s="57">
        <f t="shared" si="9"/>
        <v>1</v>
      </c>
      <c r="DY11" s="57">
        <f t="shared" si="9"/>
        <v>1</v>
      </c>
      <c r="DZ11" s="57">
        <f t="shared" si="9"/>
        <v>0</v>
      </c>
      <c r="EA11" s="57">
        <f t="shared" si="9"/>
        <v>126</v>
      </c>
      <c r="EB11" s="57">
        <f t="shared" si="9"/>
        <v>0</v>
      </c>
      <c r="EC11" s="57">
        <f t="shared" si="9"/>
        <v>38</v>
      </c>
      <c r="ED11" s="57">
        <f t="shared" si="9"/>
        <v>0</v>
      </c>
      <c r="EE11" s="57">
        <f t="shared" si="9"/>
        <v>46</v>
      </c>
      <c r="EF11" s="57">
        <f t="shared" si="9"/>
        <v>2</v>
      </c>
      <c r="EG11" s="57">
        <f t="shared" si="9"/>
        <v>115</v>
      </c>
      <c r="EH11" s="57">
        <f t="shared" si="9"/>
        <v>3</v>
      </c>
      <c r="EI11" s="57">
        <f t="shared" si="9"/>
        <v>22</v>
      </c>
      <c r="EJ11" s="57">
        <f t="shared" si="9"/>
        <v>2</v>
      </c>
    </row>
    <row r="12" spans="1:140" s="23" customFormat="1" ht="18" customHeight="1">
      <c r="A12" s="3"/>
      <c r="B12" s="26" t="s">
        <v>74</v>
      </c>
      <c r="C12" s="32"/>
      <c r="D12" s="60">
        <v>1499</v>
      </c>
      <c r="E12" s="48">
        <v>748</v>
      </c>
      <c r="F12" s="48">
        <v>751</v>
      </c>
      <c r="G12" s="48">
        <v>1482</v>
      </c>
      <c r="H12" s="48">
        <v>737</v>
      </c>
      <c r="I12" s="48">
        <v>745</v>
      </c>
      <c r="J12" s="48">
        <v>0</v>
      </c>
      <c r="K12" s="48">
        <v>0</v>
      </c>
      <c r="L12" s="48">
        <v>0</v>
      </c>
      <c r="M12" s="48">
        <v>7</v>
      </c>
      <c r="N12" s="48">
        <v>4</v>
      </c>
      <c r="O12" s="48">
        <v>3</v>
      </c>
      <c r="P12" s="48">
        <v>0</v>
      </c>
      <c r="Q12" s="48">
        <v>0</v>
      </c>
      <c r="R12" s="48">
        <v>0</v>
      </c>
      <c r="S12" s="48">
        <v>3</v>
      </c>
      <c r="T12" s="48">
        <v>3</v>
      </c>
      <c r="U12" s="48">
        <v>0</v>
      </c>
      <c r="V12" s="30"/>
      <c r="W12" s="3"/>
      <c r="X12" s="26" t="s">
        <v>74</v>
      </c>
      <c r="Y12" s="32"/>
      <c r="Z12" s="48">
        <v>7</v>
      </c>
      <c r="AA12" s="48">
        <v>4</v>
      </c>
      <c r="AB12" s="48">
        <v>3</v>
      </c>
      <c r="AC12" s="48">
        <v>0</v>
      </c>
      <c r="AD12" s="48">
        <v>0</v>
      </c>
      <c r="AE12" s="48">
        <v>0</v>
      </c>
      <c r="AF12" s="48">
        <v>5</v>
      </c>
      <c r="AG12" s="48">
        <v>0</v>
      </c>
      <c r="AH12" s="48">
        <v>0</v>
      </c>
      <c r="AI12" s="48">
        <v>0</v>
      </c>
      <c r="AJ12" s="193">
        <f t="shared" si="0"/>
        <v>98.86591060707138</v>
      </c>
      <c r="AK12" s="193">
        <f t="shared" si="0"/>
        <v>98.52941176470588</v>
      </c>
      <c r="AL12" s="193">
        <f t="shared" si="0"/>
        <v>99.20106524633822</v>
      </c>
      <c r="AM12" s="193">
        <f t="shared" si="1"/>
        <v>0.20013342228152103</v>
      </c>
      <c r="AN12" s="193">
        <f t="shared" si="1"/>
        <v>0.4010695187165776</v>
      </c>
      <c r="AO12" s="193">
        <f t="shared" si="1"/>
        <v>0</v>
      </c>
      <c r="AP12" s="194"/>
      <c r="AQ12" s="195"/>
      <c r="AR12" s="30"/>
      <c r="AS12" s="3"/>
      <c r="AT12" s="26" t="s">
        <v>74</v>
      </c>
      <c r="AU12" s="27"/>
      <c r="AV12" s="60">
        <v>1840</v>
      </c>
      <c r="AW12" s="48">
        <v>924</v>
      </c>
      <c r="AX12" s="48">
        <v>916</v>
      </c>
      <c r="AY12" s="48">
        <v>759</v>
      </c>
      <c r="AZ12" s="48">
        <v>390</v>
      </c>
      <c r="BA12" s="48">
        <v>369</v>
      </c>
      <c r="BB12" s="48">
        <v>264</v>
      </c>
      <c r="BC12" s="48">
        <v>110</v>
      </c>
      <c r="BD12" s="48">
        <v>154</v>
      </c>
      <c r="BE12" s="48">
        <v>225</v>
      </c>
      <c r="BF12" s="48">
        <v>122</v>
      </c>
      <c r="BG12" s="48">
        <v>103</v>
      </c>
      <c r="BH12" s="48">
        <v>9</v>
      </c>
      <c r="BI12" s="48">
        <v>7</v>
      </c>
      <c r="BJ12" s="48">
        <v>2</v>
      </c>
      <c r="BK12" s="48">
        <v>468</v>
      </c>
      <c r="BL12" s="48">
        <v>234</v>
      </c>
      <c r="BM12" s="48">
        <v>234</v>
      </c>
      <c r="BN12" s="30"/>
      <c r="BO12" s="3"/>
      <c r="BP12" s="26" t="s">
        <v>74</v>
      </c>
      <c r="BQ12" s="27"/>
      <c r="BR12" s="60">
        <v>10</v>
      </c>
      <c r="BS12" s="48">
        <v>2</v>
      </c>
      <c r="BT12" s="48">
        <v>8</v>
      </c>
      <c r="BU12" s="48">
        <v>105</v>
      </c>
      <c r="BV12" s="48">
        <v>59</v>
      </c>
      <c r="BW12" s="48">
        <v>46</v>
      </c>
      <c r="BX12" s="48">
        <v>0</v>
      </c>
      <c r="BY12" s="48">
        <v>0</v>
      </c>
      <c r="BZ12" s="48">
        <v>0</v>
      </c>
      <c r="CA12" s="48">
        <v>0</v>
      </c>
      <c r="CB12" s="48">
        <v>0</v>
      </c>
      <c r="CC12" s="48">
        <v>0</v>
      </c>
      <c r="CD12" s="48">
        <v>936</v>
      </c>
      <c r="CE12" s="48">
        <v>103</v>
      </c>
      <c r="CF12" s="48">
        <v>11</v>
      </c>
      <c r="CG12" s="193">
        <f t="shared" si="6"/>
        <v>41.25</v>
      </c>
      <c r="CH12" s="193">
        <f t="shared" si="6"/>
        <v>42.2077922077922</v>
      </c>
      <c r="CI12" s="193">
        <f t="shared" si="6"/>
        <v>40.28384279475983</v>
      </c>
      <c r="CJ12" s="193">
        <f t="shared" si="7"/>
        <v>25.43478260869565</v>
      </c>
      <c r="CK12" s="193">
        <f t="shared" si="7"/>
        <v>25.324675324675322</v>
      </c>
      <c r="CL12" s="193">
        <f t="shared" si="7"/>
        <v>25.54585152838428</v>
      </c>
      <c r="CM12" s="30"/>
      <c r="CN12" s="3"/>
      <c r="CO12" s="26" t="s">
        <v>74</v>
      </c>
      <c r="CP12" s="32"/>
      <c r="CQ12" s="57">
        <v>468</v>
      </c>
      <c r="CR12" s="57">
        <v>29</v>
      </c>
      <c r="CS12" s="57">
        <v>28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45</v>
      </c>
      <c r="CZ12" s="57">
        <v>6</v>
      </c>
      <c r="DA12" s="57">
        <v>71</v>
      </c>
      <c r="DB12" s="57">
        <v>12</v>
      </c>
      <c r="DC12" s="57">
        <v>11</v>
      </c>
      <c r="DD12" s="57">
        <v>0</v>
      </c>
      <c r="DE12" s="57">
        <v>2</v>
      </c>
      <c r="DF12" s="57">
        <v>1</v>
      </c>
      <c r="DG12" s="57">
        <v>10</v>
      </c>
      <c r="DH12" s="57">
        <v>1</v>
      </c>
      <c r="DI12" s="57">
        <v>69</v>
      </c>
      <c r="DJ12" s="57">
        <v>1</v>
      </c>
      <c r="DK12" s="57">
        <v>9</v>
      </c>
      <c r="DL12" s="57">
        <v>0</v>
      </c>
      <c r="DM12" s="30"/>
      <c r="DN12" s="3"/>
      <c r="DO12" s="26" t="s">
        <v>74</v>
      </c>
      <c r="DP12" s="32"/>
      <c r="DQ12" s="57">
        <v>2</v>
      </c>
      <c r="DR12" s="57">
        <v>0</v>
      </c>
      <c r="DS12" s="57">
        <v>3</v>
      </c>
      <c r="DT12" s="57">
        <v>0</v>
      </c>
      <c r="DU12" s="57">
        <v>26</v>
      </c>
      <c r="DV12" s="57">
        <v>2</v>
      </c>
      <c r="DW12" s="57">
        <v>14</v>
      </c>
      <c r="DX12" s="57">
        <v>1</v>
      </c>
      <c r="DY12" s="57">
        <v>0</v>
      </c>
      <c r="DZ12" s="57">
        <v>0</v>
      </c>
      <c r="EA12" s="57">
        <v>32</v>
      </c>
      <c r="EB12" s="57">
        <v>0</v>
      </c>
      <c r="EC12" s="57">
        <v>36</v>
      </c>
      <c r="ED12" s="57">
        <v>0</v>
      </c>
      <c r="EE12" s="57">
        <v>37</v>
      </c>
      <c r="EF12" s="57">
        <v>2</v>
      </c>
      <c r="EG12" s="57">
        <v>67</v>
      </c>
      <c r="EH12" s="57">
        <v>3</v>
      </c>
      <c r="EI12" s="57">
        <v>6</v>
      </c>
      <c r="EJ12" s="57">
        <v>0</v>
      </c>
    </row>
    <row r="13" spans="1:140" s="23" customFormat="1" ht="18" customHeight="1">
      <c r="A13" s="3"/>
      <c r="B13" s="26" t="s">
        <v>162</v>
      </c>
      <c r="C13" s="32"/>
      <c r="D13" s="60">
        <f>SUM(D14:D31)</f>
        <v>1674</v>
      </c>
      <c r="E13" s="48">
        <f aca="true" t="shared" si="10" ref="E13:U13">SUM(E14:E31)</f>
        <v>856</v>
      </c>
      <c r="F13" s="48">
        <f t="shared" si="10"/>
        <v>818</v>
      </c>
      <c r="G13" s="48">
        <f t="shared" si="10"/>
        <v>1665</v>
      </c>
      <c r="H13" s="48">
        <f t="shared" si="10"/>
        <v>850</v>
      </c>
      <c r="I13" s="48">
        <f t="shared" si="10"/>
        <v>815</v>
      </c>
      <c r="J13" s="48">
        <f t="shared" si="10"/>
        <v>0</v>
      </c>
      <c r="K13" s="48">
        <f t="shared" si="10"/>
        <v>0</v>
      </c>
      <c r="L13" s="48">
        <f t="shared" si="10"/>
        <v>0</v>
      </c>
      <c r="M13" s="48">
        <f t="shared" si="10"/>
        <v>1</v>
      </c>
      <c r="N13" s="48">
        <f t="shared" si="10"/>
        <v>1</v>
      </c>
      <c r="O13" s="48">
        <f t="shared" si="10"/>
        <v>0</v>
      </c>
      <c r="P13" s="48">
        <f t="shared" si="10"/>
        <v>0</v>
      </c>
      <c r="Q13" s="48">
        <f t="shared" si="10"/>
        <v>0</v>
      </c>
      <c r="R13" s="48">
        <f t="shared" si="10"/>
        <v>0</v>
      </c>
      <c r="S13" s="48">
        <f t="shared" si="10"/>
        <v>1</v>
      </c>
      <c r="T13" s="48">
        <f t="shared" si="10"/>
        <v>0</v>
      </c>
      <c r="U13" s="48">
        <f t="shared" si="10"/>
        <v>1</v>
      </c>
      <c r="V13" s="30"/>
      <c r="W13" s="3"/>
      <c r="X13" s="26" t="s">
        <v>162</v>
      </c>
      <c r="Y13" s="32"/>
      <c r="Z13" s="48">
        <f aca="true" t="shared" si="11" ref="Z13:AI13">SUM(Z14:Z31)</f>
        <v>7</v>
      </c>
      <c r="AA13" s="48">
        <f t="shared" si="11"/>
        <v>5</v>
      </c>
      <c r="AB13" s="48">
        <f t="shared" si="11"/>
        <v>2</v>
      </c>
      <c r="AC13" s="48">
        <f t="shared" si="11"/>
        <v>0</v>
      </c>
      <c r="AD13" s="48">
        <f t="shared" si="11"/>
        <v>0</v>
      </c>
      <c r="AE13" s="48">
        <f t="shared" si="11"/>
        <v>0</v>
      </c>
      <c r="AF13" s="48">
        <f t="shared" si="11"/>
        <v>4</v>
      </c>
      <c r="AG13" s="48">
        <f t="shared" si="11"/>
        <v>0</v>
      </c>
      <c r="AH13" s="48">
        <f t="shared" si="11"/>
        <v>0</v>
      </c>
      <c r="AI13" s="48">
        <f t="shared" si="11"/>
        <v>0</v>
      </c>
      <c r="AJ13" s="193">
        <f t="shared" si="0"/>
        <v>99.46236559139786</v>
      </c>
      <c r="AK13" s="193">
        <f t="shared" si="0"/>
        <v>99.29906542056075</v>
      </c>
      <c r="AL13" s="193">
        <f t="shared" si="0"/>
        <v>99.63325183374083</v>
      </c>
      <c r="AM13" s="193">
        <f t="shared" si="1"/>
        <v>0.05973715651135006</v>
      </c>
      <c r="AN13" s="193">
        <f t="shared" si="1"/>
        <v>0</v>
      </c>
      <c r="AO13" s="198">
        <f t="shared" si="1"/>
        <v>0.12224938875305623</v>
      </c>
      <c r="AP13" s="48"/>
      <c r="AQ13" s="48"/>
      <c r="AR13" s="30"/>
      <c r="AS13" s="3"/>
      <c r="AT13" s="26" t="s">
        <v>162</v>
      </c>
      <c r="AU13" s="27"/>
      <c r="AV13" s="60">
        <f>SUM(AV14:AV31)</f>
        <v>1255</v>
      </c>
      <c r="AW13" s="48">
        <f aca="true" t="shared" si="12" ref="AW13:BM13">SUM(AW14:AW31)</f>
        <v>634</v>
      </c>
      <c r="AX13" s="48">
        <f t="shared" si="12"/>
        <v>621</v>
      </c>
      <c r="AY13" s="48">
        <f t="shared" si="12"/>
        <v>294</v>
      </c>
      <c r="AZ13" s="48">
        <f t="shared" si="12"/>
        <v>164</v>
      </c>
      <c r="BA13" s="48">
        <f t="shared" si="12"/>
        <v>130</v>
      </c>
      <c r="BB13" s="48">
        <f t="shared" si="12"/>
        <v>346</v>
      </c>
      <c r="BC13" s="48">
        <f t="shared" si="12"/>
        <v>177</v>
      </c>
      <c r="BD13" s="48">
        <f t="shared" si="12"/>
        <v>169</v>
      </c>
      <c r="BE13" s="48">
        <f t="shared" si="12"/>
        <v>36</v>
      </c>
      <c r="BF13" s="48">
        <f t="shared" si="12"/>
        <v>16</v>
      </c>
      <c r="BG13" s="48">
        <f t="shared" si="12"/>
        <v>20</v>
      </c>
      <c r="BH13" s="48">
        <f t="shared" si="12"/>
        <v>44</v>
      </c>
      <c r="BI13" s="48">
        <f t="shared" si="12"/>
        <v>43</v>
      </c>
      <c r="BJ13" s="48">
        <f t="shared" si="12"/>
        <v>1</v>
      </c>
      <c r="BK13" s="48">
        <f t="shared" si="12"/>
        <v>483</v>
      </c>
      <c r="BL13" s="48">
        <f t="shared" si="12"/>
        <v>224</v>
      </c>
      <c r="BM13" s="48">
        <f t="shared" si="12"/>
        <v>259</v>
      </c>
      <c r="BN13" s="30"/>
      <c r="BO13" s="3"/>
      <c r="BP13" s="26" t="s">
        <v>162</v>
      </c>
      <c r="BQ13" s="27"/>
      <c r="BR13" s="60">
        <f aca="true" t="shared" si="13" ref="BR13:CF13">SUM(BR14:BR31)</f>
        <v>14</v>
      </c>
      <c r="BS13" s="48">
        <f t="shared" si="13"/>
        <v>2</v>
      </c>
      <c r="BT13" s="48">
        <f t="shared" si="13"/>
        <v>12</v>
      </c>
      <c r="BU13" s="48">
        <f t="shared" si="13"/>
        <v>38</v>
      </c>
      <c r="BV13" s="48">
        <f t="shared" si="13"/>
        <v>8</v>
      </c>
      <c r="BW13" s="48">
        <f t="shared" si="13"/>
        <v>30</v>
      </c>
      <c r="BX13" s="48">
        <f t="shared" si="13"/>
        <v>0</v>
      </c>
      <c r="BY13" s="48">
        <f t="shared" si="13"/>
        <v>0</v>
      </c>
      <c r="BZ13" s="48">
        <f t="shared" si="13"/>
        <v>0</v>
      </c>
      <c r="CA13" s="48">
        <f t="shared" si="13"/>
        <v>0</v>
      </c>
      <c r="CB13" s="48">
        <f t="shared" si="13"/>
        <v>0</v>
      </c>
      <c r="CC13" s="48">
        <f t="shared" si="13"/>
        <v>0</v>
      </c>
      <c r="CD13" s="48">
        <f t="shared" si="13"/>
        <v>296</v>
      </c>
      <c r="CE13" s="48">
        <f t="shared" si="13"/>
        <v>1</v>
      </c>
      <c r="CF13" s="48">
        <f t="shared" si="13"/>
        <v>1</v>
      </c>
      <c r="CG13" s="193">
        <f t="shared" si="6"/>
        <v>23.426294820717132</v>
      </c>
      <c r="CH13" s="193">
        <f t="shared" si="6"/>
        <v>25.86750788643533</v>
      </c>
      <c r="CI13" s="193">
        <f t="shared" si="6"/>
        <v>20.933977455716587</v>
      </c>
      <c r="CJ13" s="193">
        <f t="shared" si="7"/>
        <v>38.48605577689243</v>
      </c>
      <c r="CK13" s="193">
        <f t="shared" si="7"/>
        <v>35.33123028391167</v>
      </c>
      <c r="CL13" s="193">
        <f t="shared" si="7"/>
        <v>41.70692431561997</v>
      </c>
      <c r="CM13" s="30"/>
      <c r="CN13" s="3"/>
      <c r="CO13" s="26" t="s">
        <v>162</v>
      </c>
      <c r="CP13" s="32"/>
      <c r="CQ13" s="57">
        <f>SUM(CQ14:CQ31)</f>
        <v>483</v>
      </c>
      <c r="CR13" s="57">
        <f aca="true" t="shared" si="14" ref="CR13:DL13">SUM(CR14:CR31)</f>
        <v>4</v>
      </c>
      <c r="CS13" s="57">
        <f t="shared" si="14"/>
        <v>37</v>
      </c>
      <c r="CT13" s="57">
        <f t="shared" si="14"/>
        <v>0</v>
      </c>
      <c r="CU13" s="57">
        <f t="shared" si="14"/>
        <v>2</v>
      </c>
      <c r="CV13" s="57">
        <f t="shared" si="14"/>
        <v>0</v>
      </c>
      <c r="CW13" s="57">
        <f t="shared" si="14"/>
        <v>0</v>
      </c>
      <c r="CX13" s="57">
        <f t="shared" si="14"/>
        <v>0</v>
      </c>
      <c r="CY13" s="57">
        <f t="shared" si="14"/>
        <v>17</v>
      </c>
      <c r="CZ13" s="57">
        <f t="shared" si="14"/>
        <v>1</v>
      </c>
      <c r="DA13" s="57">
        <f t="shared" si="14"/>
        <v>72</v>
      </c>
      <c r="DB13" s="57">
        <f t="shared" si="14"/>
        <v>0</v>
      </c>
      <c r="DC13" s="57">
        <f t="shared" si="14"/>
        <v>4</v>
      </c>
      <c r="DD13" s="57">
        <f t="shared" si="14"/>
        <v>0</v>
      </c>
      <c r="DE13" s="57">
        <f t="shared" si="14"/>
        <v>0</v>
      </c>
      <c r="DF13" s="57">
        <f t="shared" si="14"/>
        <v>0</v>
      </c>
      <c r="DG13" s="57">
        <f t="shared" si="14"/>
        <v>9</v>
      </c>
      <c r="DH13" s="57">
        <f t="shared" si="14"/>
        <v>0</v>
      </c>
      <c r="DI13" s="57">
        <f t="shared" si="14"/>
        <v>49</v>
      </c>
      <c r="DJ13" s="57">
        <f t="shared" si="14"/>
        <v>0</v>
      </c>
      <c r="DK13" s="57">
        <f t="shared" si="14"/>
        <v>8</v>
      </c>
      <c r="DL13" s="57">
        <f t="shared" si="14"/>
        <v>0</v>
      </c>
      <c r="DM13" s="30"/>
      <c r="DN13" s="3"/>
      <c r="DO13" s="26" t="s">
        <v>162</v>
      </c>
      <c r="DP13" s="32"/>
      <c r="DQ13" s="57">
        <f aca="true" t="shared" si="15" ref="DQ13:EJ13">SUM(DQ14:DQ31)</f>
        <v>0</v>
      </c>
      <c r="DR13" s="57">
        <f t="shared" si="15"/>
        <v>0</v>
      </c>
      <c r="DS13" s="57">
        <f t="shared" si="15"/>
        <v>21</v>
      </c>
      <c r="DT13" s="57">
        <f t="shared" si="15"/>
        <v>0</v>
      </c>
      <c r="DU13" s="57">
        <f t="shared" si="15"/>
        <v>44</v>
      </c>
      <c r="DV13" s="57">
        <f t="shared" si="15"/>
        <v>1</v>
      </c>
      <c r="DW13" s="57">
        <f t="shared" si="15"/>
        <v>50</v>
      </c>
      <c r="DX13" s="57">
        <f t="shared" si="15"/>
        <v>0</v>
      </c>
      <c r="DY13" s="57">
        <f t="shared" si="15"/>
        <v>1</v>
      </c>
      <c r="DZ13" s="199">
        <f t="shared" si="15"/>
        <v>0</v>
      </c>
      <c r="EA13" s="57">
        <f t="shared" si="15"/>
        <v>94</v>
      </c>
      <c r="EB13" s="57">
        <f t="shared" si="15"/>
        <v>0</v>
      </c>
      <c r="EC13" s="57">
        <f t="shared" si="15"/>
        <v>2</v>
      </c>
      <c r="ED13" s="57">
        <f t="shared" si="15"/>
        <v>0</v>
      </c>
      <c r="EE13" s="57">
        <f t="shared" si="15"/>
        <v>9</v>
      </c>
      <c r="EF13" s="57">
        <f t="shared" si="15"/>
        <v>0</v>
      </c>
      <c r="EG13" s="57">
        <f t="shared" si="15"/>
        <v>48</v>
      </c>
      <c r="EH13" s="57">
        <f t="shared" si="15"/>
        <v>0</v>
      </c>
      <c r="EI13" s="57">
        <f t="shared" si="15"/>
        <v>16</v>
      </c>
      <c r="EJ13" s="57">
        <f t="shared" si="15"/>
        <v>2</v>
      </c>
    </row>
    <row r="14" spans="1:140" s="23" customFormat="1" ht="18" customHeight="1">
      <c r="A14" s="3"/>
      <c r="B14" s="26" t="s">
        <v>76</v>
      </c>
      <c r="C14" s="32"/>
      <c r="D14" s="60">
        <v>488</v>
      </c>
      <c r="E14" s="48">
        <v>264</v>
      </c>
      <c r="F14" s="48">
        <v>224</v>
      </c>
      <c r="G14" s="48">
        <v>486</v>
      </c>
      <c r="H14" s="48">
        <v>262</v>
      </c>
      <c r="I14" s="48">
        <v>224</v>
      </c>
      <c r="J14" s="48">
        <v>0</v>
      </c>
      <c r="K14" s="48">
        <v>0</v>
      </c>
      <c r="L14" s="48">
        <v>0</v>
      </c>
      <c r="M14" s="48">
        <v>1</v>
      </c>
      <c r="N14" s="48">
        <v>1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30"/>
      <c r="W14" s="3"/>
      <c r="X14" s="26" t="s">
        <v>76</v>
      </c>
      <c r="Y14" s="32"/>
      <c r="Z14" s="60">
        <v>1</v>
      </c>
      <c r="AA14" s="48">
        <v>1</v>
      </c>
      <c r="AB14" s="48">
        <v>0</v>
      </c>
      <c r="AC14" s="48">
        <v>0</v>
      </c>
      <c r="AD14" s="48">
        <v>0</v>
      </c>
      <c r="AE14" s="48">
        <v>0</v>
      </c>
      <c r="AF14" s="48">
        <v>1</v>
      </c>
      <c r="AG14" s="48">
        <v>0</v>
      </c>
      <c r="AH14" s="48">
        <v>0</v>
      </c>
      <c r="AI14" s="48">
        <v>0</v>
      </c>
      <c r="AJ14" s="193">
        <f t="shared" si="0"/>
        <v>99.59016393442623</v>
      </c>
      <c r="AK14" s="193">
        <f t="shared" si="0"/>
        <v>99.24242424242425</v>
      </c>
      <c r="AL14" s="193">
        <f t="shared" si="0"/>
        <v>100</v>
      </c>
      <c r="AM14" s="198">
        <f t="shared" si="1"/>
        <v>0</v>
      </c>
      <c r="AN14" s="198">
        <f t="shared" si="1"/>
        <v>0</v>
      </c>
      <c r="AO14" s="198">
        <f t="shared" si="1"/>
        <v>0</v>
      </c>
      <c r="AP14" s="194"/>
      <c r="AQ14" s="194"/>
      <c r="AR14" s="30"/>
      <c r="AS14" s="3"/>
      <c r="AT14" s="26" t="s">
        <v>76</v>
      </c>
      <c r="AU14" s="27"/>
      <c r="AV14" s="60">
        <v>177</v>
      </c>
      <c r="AW14" s="48">
        <v>87</v>
      </c>
      <c r="AX14" s="48">
        <v>90</v>
      </c>
      <c r="AY14" s="48">
        <v>44</v>
      </c>
      <c r="AZ14" s="48">
        <v>16</v>
      </c>
      <c r="BA14" s="48">
        <v>28</v>
      </c>
      <c r="BB14" s="48">
        <v>50</v>
      </c>
      <c r="BC14" s="48">
        <v>25</v>
      </c>
      <c r="BD14" s="48">
        <v>25</v>
      </c>
      <c r="BE14" s="48">
        <v>4</v>
      </c>
      <c r="BF14" s="48">
        <v>4</v>
      </c>
      <c r="BG14" s="48">
        <v>0</v>
      </c>
      <c r="BH14" s="48">
        <v>6</v>
      </c>
      <c r="BI14" s="48">
        <v>6</v>
      </c>
      <c r="BJ14" s="48">
        <v>0</v>
      </c>
      <c r="BK14" s="48">
        <v>58</v>
      </c>
      <c r="BL14" s="200">
        <v>33</v>
      </c>
      <c r="BM14" s="48">
        <v>25</v>
      </c>
      <c r="BN14" s="30"/>
      <c r="BO14" s="3"/>
      <c r="BP14" s="26" t="s">
        <v>76</v>
      </c>
      <c r="BQ14" s="32"/>
      <c r="BR14" s="60">
        <v>8</v>
      </c>
      <c r="BS14" s="48">
        <v>1</v>
      </c>
      <c r="BT14" s="48">
        <v>7</v>
      </c>
      <c r="BU14" s="201">
        <v>7</v>
      </c>
      <c r="BV14" s="48">
        <v>2</v>
      </c>
      <c r="BW14" s="48">
        <v>5</v>
      </c>
      <c r="BX14" s="48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48">
        <v>44</v>
      </c>
      <c r="CE14" s="48">
        <v>1</v>
      </c>
      <c r="CF14" s="48">
        <v>0</v>
      </c>
      <c r="CG14" s="193">
        <f t="shared" si="6"/>
        <v>24.858757062146893</v>
      </c>
      <c r="CH14" s="193">
        <f t="shared" si="6"/>
        <v>18.39080459770115</v>
      </c>
      <c r="CI14" s="193">
        <f t="shared" si="6"/>
        <v>31.11111111111111</v>
      </c>
      <c r="CJ14" s="193">
        <f t="shared" si="7"/>
        <v>32.7683615819209</v>
      </c>
      <c r="CK14" s="193">
        <f t="shared" si="7"/>
        <v>37.93103448275862</v>
      </c>
      <c r="CL14" s="193">
        <f t="shared" si="7"/>
        <v>27.77777777777778</v>
      </c>
      <c r="CM14" s="30"/>
      <c r="CN14" s="3"/>
      <c r="CO14" s="26" t="s">
        <v>76</v>
      </c>
      <c r="CP14" s="32"/>
      <c r="CQ14" s="57">
        <v>58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7</v>
      </c>
      <c r="CZ14" s="57">
        <v>0</v>
      </c>
      <c r="DA14" s="57">
        <v>7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1</v>
      </c>
      <c r="DH14" s="57">
        <v>0</v>
      </c>
      <c r="DI14" s="57">
        <v>16</v>
      </c>
      <c r="DJ14" s="57">
        <v>0</v>
      </c>
      <c r="DK14" s="57">
        <v>1</v>
      </c>
      <c r="DL14" s="57">
        <v>0</v>
      </c>
      <c r="DM14" s="30"/>
      <c r="DN14" s="3"/>
      <c r="DO14" s="26" t="s">
        <v>76</v>
      </c>
      <c r="DP14" s="32"/>
      <c r="DQ14" s="57">
        <v>0</v>
      </c>
      <c r="DR14" s="57">
        <v>0</v>
      </c>
      <c r="DS14" s="57">
        <v>0</v>
      </c>
      <c r="DT14" s="57">
        <v>0</v>
      </c>
      <c r="DU14" s="57">
        <v>10</v>
      </c>
      <c r="DV14" s="57">
        <v>0</v>
      </c>
      <c r="DW14" s="57">
        <v>4</v>
      </c>
      <c r="DX14" s="57">
        <v>0</v>
      </c>
      <c r="DY14" s="57">
        <v>0</v>
      </c>
      <c r="DZ14" s="57">
        <v>0</v>
      </c>
      <c r="EA14" s="57">
        <v>5</v>
      </c>
      <c r="EB14" s="57">
        <v>0</v>
      </c>
      <c r="EC14" s="57">
        <v>0</v>
      </c>
      <c r="ED14" s="57">
        <v>0</v>
      </c>
      <c r="EE14" s="57">
        <v>3</v>
      </c>
      <c r="EF14" s="57">
        <v>0</v>
      </c>
      <c r="EG14" s="57">
        <v>4</v>
      </c>
      <c r="EH14" s="57">
        <v>0</v>
      </c>
      <c r="EI14" s="57">
        <v>0</v>
      </c>
      <c r="EJ14" s="57">
        <v>0</v>
      </c>
    </row>
    <row r="15" spans="1:140" s="23" customFormat="1" ht="18" customHeight="1">
      <c r="A15" s="3"/>
      <c r="B15" s="26" t="s">
        <v>77</v>
      </c>
      <c r="C15" s="32"/>
      <c r="D15" s="60">
        <v>56</v>
      </c>
      <c r="E15" s="48">
        <v>31</v>
      </c>
      <c r="F15" s="48">
        <v>25</v>
      </c>
      <c r="G15" s="48">
        <v>55</v>
      </c>
      <c r="H15" s="48">
        <v>30</v>
      </c>
      <c r="I15" s="48">
        <v>25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30"/>
      <c r="W15" s="3"/>
      <c r="X15" s="26" t="s">
        <v>77</v>
      </c>
      <c r="Y15" s="32"/>
      <c r="Z15" s="60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193">
        <f t="shared" si="0"/>
        <v>98.21428571428571</v>
      </c>
      <c r="AK15" s="193">
        <f t="shared" si="0"/>
        <v>96.7741935483871</v>
      </c>
      <c r="AL15" s="193">
        <f t="shared" si="0"/>
        <v>100</v>
      </c>
      <c r="AM15" s="198">
        <f t="shared" si="1"/>
        <v>0</v>
      </c>
      <c r="AN15" s="198">
        <f t="shared" si="1"/>
        <v>0</v>
      </c>
      <c r="AO15" s="198">
        <f t="shared" si="1"/>
        <v>0</v>
      </c>
      <c r="AP15" s="194"/>
      <c r="AQ15" s="194"/>
      <c r="AR15" s="30"/>
      <c r="AS15" s="3"/>
      <c r="AT15" s="26" t="s">
        <v>77</v>
      </c>
      <c r="AU15" s="27"/>
      <c r="AV15" s="60">
        <v>40</v>
      </c>
      <c r="AW15" s="48">
        <v>25</v>
      </c>
      <c r="AX15" s="48">
        <v>15</v>
      </c>
      <c r="AY15" s="48">
        <v>5</v>
      </c>
      <c r="AZ15" s="48">
        <v>3</v>
      </c>
      <c r="BA15" s="48">
        <v>2</v>
      </c>
      <c r="BB15" s="48">
        <v>6</v>
      </c>
      <c r="BC15" s="48">
        <v>5</v>
      </c>
      <c r="BD15" s="48">
        <v>1</v>
      </c>
      <c r="BE15" s="48">
        <v>0</v>
      </c>
      <c r="BF15" s="48">
        <v>0</v>
      </c>
      <c r="BG15" s="48">
        <v>0</v>
      </c>
      <c r="BH15" s="48">
        <v>7</v>
      </c>
      <c r="BI15" s="48">
        <v>7</v>
      </c>
      <c r="BJ15" s="48">
        <v>0</v>
      </c>
      <c r="BK15" s="48">
        <v>19</v>
      </c>
      <c r="BL15" s="200">
        <v>9</v>
      </c>
      <c r="BM15" s="48">
        <v>10</v>
      </c>
      <c r="BN15" s="30"/>
      <c r="BO15" s="3"/>
      <c r="BP15" s="26" t="s">
        <v>77</v>
      </c>
      <c r="BQ15" s="32"/>
      <c r="BR15" s="60">
        <v>0</v>
      </c>
      <c r="BS15" s="48">
        <v>0</v>
      </c>
      <c r="BT15" s="48">
        <v>0</v>
      </c>
      <c r="BU15" s="201">
        <v>3</v>
      </c>
      <c r="BV15" s="48">
        <v>1</v>
      </c>
      <c r="BW15" s="48">
        <v>2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4</v>
      </c>
      <c r="CE15" s="48">
        <v>0</v>
      </c>
      <c r="CF15" s="48">
        <v>0</v>
      </c>
      <c r="CG15" s="193">
        <f t="shared" si="6"/>
        <v>12.5</v>
      </c>
      <c r="CH15" s="193">
        <f t="shared" si="6"/>
        <v>12</v>
      </c>
      <c r="CI15" s="193">
        <f t="shared" si="6"/>
        <v>13.333333333333334</v>
      </c>
      <c r="CJ15" s="193">
        <f t="shared" si="7"/>
        <v>47.5</v>
      </c>
      <c r="CK15" s="193">
        <f t="shared" si="7"/>
        <v>36</v>
      </c>
      <c r="CL15" s="193">
        <f t="shared" si="7"/>
        <v>66.66666666666666</v>
      </c>
      <c r="CM15" s="30"/>
      <c r="CN15" s="3"/>
      <c r="CO15" s="26" t="s">
        <v>77</v>
      </c>
      <c r="CP15" s="32"/>
      <c r="CQ15" s="57">
        <v>19</v>
      </c>
      <c r="CR15" s="57">
        <v>0</v>
      </c>
      <c r="CS15" s="57">
        <v>2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3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  <c r="DH15" s="57">
        <v>0</v>
      </c>
      <c r="DI15" s="57">
        <v>0</v>
      </c>
      <c r="DJ15" s="57">
        <v>0</v>
      </c>
      <c r="DK15" s="57">
        <v>0</v>
      </c>
      <c r="DL15" s="57">
        <v>0</v>
      </c>
      <c r="DM15" s="30"/>
      <c r="DN15" s="3"/>
      <c r="DO15" s="26" t="s">
        <v>77</v>
      </c>
      <c r="DP15" s="32"/>
      <c r="DQ15" s="57">
        <v>0</v>
      </c>
      <c r="DR15" s="57">
        <v>0</v>
      </c>
      <c r="DS15" s="57">
        <v>0</v>
      </c>
      <c r="DT15" s="57">
        <v>0</v>
      </c>
      <c r="DU15" s="57">
        <v>2</v>
      </c>
      <c r="DV15" s="57">
        <v>0</v>
      </c>
      <c r="DW15" s="57">
        <v>2</v>
      </c>
      <c r="DX15" s="57">
        <v>0</v>
      </c>
      <c r="DY15" s="57">
        <v>0</v>
      </c>
      <c r="DZ15" s="57">
        <v>0</v>
      </c>
      <c r="EA15" s="57">
        <v>8</v>
      </c>
      <c r="EB15" s="57">
        <v>0</v>
      </c>
      <c r="EC15" s="57">
        <v>0</v>
      </c>
      <c r="ED15" s="57">
        <v>0</v>
      </c>
      <c r="EE15" s="57">
        <v>1</v>
      </c>
      <c r="EF15" s="57">
        <v>0</v>
      </c>
      <c r="EG15" s="57">
        <v>1</v>
      </c>
      <c r="EH15" s="57">
        <v>0</v>
      </c>
      <c r="EI15" s="57">
        <v>0</v>
      </c>
      <c r="EJ15" s="57">
        <v>0</v>
      </c>
    </row>
    <row r="16" spans="1:140" s="23" customFormat="1" ht="18" customHeight="1">
      <c r="A16" s="3"/>
      <c r="B16" s="26" t="s">
        <v>78</v>
      </c>
      <c r="C16" s="32"/>
      <c r="D16" s="60">
        <v>42</v>
      </c>
      <c r="E16" s="48">
        <v>21</v>
      </c>
      <c r="F16" s="48">
        <v>21</v>
      </c>
      <c r="G16" s="48">
        <v>42</v>
      </c>
      <c r="H16" s="48">
        <v>21</v>
      </c>
      <c r="I16" s="48">
        <v>21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30"/>
      <c r="W16" s="3"/>
      <c r="X16" s="26" t="s">
        <v>78</v>
      </c>
      <c r="Y16" s="32"/>
      <c r="Z16" s="60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193">
        <f t="shared" si="0"/>
        <v>100</v>
      </c>
      <c r="AK16" s="193">
        <f t="shared" si="0"/>
        <v>100</v>
      </c>
      <c r="AL16" s="193">
        <f t="shared" si="0"/>
        <v>100</v>
      </c>
      <c r="AM16" s="198">
        <f t="shared" si="1"/>
        <v>0</v>
      </c>
      <c r="AN16" s="198">
        <f t="shared" si="1"/>
        <v>0</v>
      </c>
      <c r="AO16" s="198">
        <f t="shared" si="1"/>
        <v>0</v>
      </c>
      <c r="AP16" s="194"/>
      <c r="AQ16" s="194"/>
      <c r="AR16" s="30"/>
      <c r="AS16" s="3"/>
      <c r="AT16" s="26" t="s">
        <v>78</v>
      </c>
      <c r="AU16" s="27"/>
      <c r="AV16" s="60">
        <v>27</v>
      </c>
      <c r="AW16" s="48">
        <v>14</v>
      </c>
      <c r="AX16" s="48">
        <v>13</v>
      </c>
      <c r="AY16" s="48">
        <v>7</v>
      </c>
      <c r="AZ16" s="48">
        <v>2</v>
      </c>
      <c r="BA16" s="48">
        <v>5</v>
      </c>
      <c r="BB16" s="48">
        <v>11</v>
      </c>
      <c r="BC16" s="48">
        <v>6</v>
      </c>
      <c r="BD16" s="48">
        <v>5</v>
      </c>
      <c r="BE16" s="48">
        <v>0</v>
      </c>
      <c r="BF16" s="48">
        <v>0</v>
      </c>
      <c r="BG16" s="48">
        <v>0</v>
      </c>
      <c r="BH16" s="48">
        <v>2</v>
      </c>
      <c r="BI16" s="48">
        <v>2</v>
      </c>
      <c r="BJ16" s="48">
        <v>0</v>
      </c>
      <c r="BK16" s="48">
        <v>7</v>
      </c>
      <c r="BL16" s="200">
        <v>4</v>
      </c>
      <c r="BM16" s="48">
        <v>3</v>
      </c>
      <c r="BN16" s="30"/>
      <c r="BO16" s="3"/>
      <c r="BP16" s="26" t="s">
        <v>78</v>
      </c>
      <c r="BQ16" s="32"/>
      <c r="BR16" s="60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7</v>
      </c>
      <c r="CE16" s="48">
        <v>0</v>
      </c>
      <c r="CF16" s="48">
        <v>0</v>
      </c>
      <c r="CG16" s="193">
        <f t="shared" si="6"/>
        <v>25.925925925925924</v>
      </c>
      <c r="CH16" s="193">
        <f t="shared" si="6"/>
        <v>14.285714285714285</v>
      </c>
      <c r="CI16" s="193">
        <f t="shared" si="6"/>
        <v>38.46153846153847</v>
      </c>
      <c r="CJ16" s="193">
        <f t="shared" si="7"/>
        <v>25.925925925925924</v>
      </c>
      <c r="CK16" s="193">
        <f t="shared" si="7"/>
        <v>28.57142857142857</v>
      </c>
      <c r="CL16" s="193">
        <f t="shared" si="7"/>
        <v>23.076923076923077</v>
      </c>
      <c r="CM16" s="30"/>
      <c r="CN16" s="3"/>
      <c r="CO16" s="26" t="s">
        <v>78</v>
      </c>
      <c r="CP16" s="32"/>
      <c r="CQ16" s="57">
        <v>7</v>
      </c>
      <c r="CR16" s="57">
        <v>0</v>
      </c>
      <c r="CS16" s="57">
        <v>1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  <c r="DH16" s="57">
        <v>0</v>
      </c>
      <c r="DI16" s="57">
        <v>1</v>
      </c>
      <c r="DJ16" s="57">
        <v>0</v>
      </c>
      <c r="DK16" s="57">
        <v>0</v>
      </c>
      <c r="DL16" s="57">
        <v>0</v>
      </c>
      <c r="DM16" s="30"/>
      <c r="DN16" s="3"/>
      <c r="DO16" s="26" t="s">
        <v>78</v>
      </c>
      <c r="DP16" s="32"/>
      <c r="DQ16" s="57">
        <v>0</v>
      </c>
      <c r="DR16" s="57">
        <v>0</v>
      </c>
      <c r="DS16" s="57">
        <v>0</v>
      </c>
      <c r="DT16" s="57">
        <v>0</v>
      </c>
      <c r="DU16" s="57">
        <v>0</v>
      </c>
      <c r="DV16" s="57">
        <v>0</v>
      </c>
      <c r="DW16" s="57">
        <v>1</v>
      </c>
      <c r="DX16" s="57">
        <v>0</v>
      </c>
      <c r="DY16" s="57">
        <v>0</v>
      </c>
      <c r="DZ16" s="57">
        <v>0</v>
      </c>
      <c r="EA16" s="57">
        <v>3</v>
      </c>
      <c r="EB16" s="57">
        <v>0</v>
      </c>
      <c r="EC16" s="57">
        <v>0</v>
      </c>
      <c r="ED16" s="57">
        <v>0</v>
      </c>
      <c r="EE16" s="57">
        <v>0</v>
      </c>
      <c r="EF16" s="57">
        <v>0</v>
      </c>
      <c r="EG16" s="57">
        <v>0</v>
      </c>
      <c r="EH16" s="57">
        <v>0</v>
      </c>
      <c r="EI16" s="57">
        <v>1</v>
      </c>
      <c r="EJ16" s="57">
        <v>0</v>
      </c>
    </row>
    <row r="17" spans="1:140" s="23" customFormat="1" ht="18" customHeight="1">
      <c r="A17" s="3"/>
      <c r="B17" s="26" t="s">
        <v>79</v>
      </c>
      <c r="C17" s="32"/>
      <c r="D17" s="60">
        <v>46</v>
      </c>
      <c r="E17" s="48">
        <v>24</v>
      </c>
      <c r="F17" s="48">
        <v>22</v>
      </c>
      <c r="G17" s="48">
        <v>46</v>
      </c>
      <c r="H17" s="48">
        <v>24</v>
      </c>
      <c r="I17" s="48">
        <v>22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30"/>
      <c r="W17" s="3"/>
      <c r="X17" s="26" t="s">
        <v>79</v>
      </c>
      <c r="Y17" s="32"/>
      <c r="Z17" s="60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193">
        <f t="shared" si="0"/>
        <v>100</v>
      </c>
      <c r="AK17" s="193">
        <f t="shared" si="0"/>
        <v>100</v>
      </c>
      <c r="AL17" s="193">
        <f t="shared" si="0"/>
        <v>100</v>
      </c>
      <c r="AM17" s="198">
        <f t="shared" si="1"/>
        <v>0</v>
      </c>
      <c r="AN17" s="198">
        <f t="shared" si="1"/>
        <v>0</v>
      </c>
      <c r="AO17" s="198">
        <f t="shared" si="1"/>
        <v>0</v>
      </c>
      <c r="AP17" s="194"/>
      <c r="AQ17" s="194"/>
      <c r="AR17" s="30"/>
      <c r="AS17" s="3"/>
      <c r="AT17" s="26" t="s">
        <v>79</v>
      </c>
      <c r="AU17" s="27"/>
      <c r="AV17" s="60">
        <v>61</v>
      </c>
      <c r="AW17" s="48">
        <v>28</v>
      </c>
      <c r="AX17" s="48">
        <v>33</v>
      </c>
      <c r="AY17" s="48">
        <v>22</v>
      </c>
      <c r="AZ17" s="48">
        <v>13</v>
      </c>
      <c r="BA17" s="48">
        <v>9</v>
      </c>
      <c r="BB17" s="48">
        <v>0</v>
      </c>
      <c r="BC17" s="48">
        <v>0</v>
      </c>
      <c r="BD17" s="48">
        <v>0</v>
      </c>
      <c r="BE17" s="48">
        <v>15</v>
      </c>
      <c r="BF17" s="48">
        <v>4</v>
      </c>
      <c r="BG17" s="48">
        <v>11</v>
      </c>
      <c r="BH17" s="48">
        <v>0</v>
      </c>
      <c r="BI17" s="48">
        <v>0</v>
      </c>
      <c r="BJ17" s="48">
        <v>0</v>
      </c>
      <c r="BK17" s="48">
        <v>17</v>
      </c>
      <c r="BL17" s="200">
        <v>10</v>
      </c>
      <c r="BM17" s="48">
        <v>7</v>
      </c>
      <c r="BN17" s="30"/>
      <c r="BO17" s="3"/>
      <c r="BP17" s="26" t="s">
        <v>79</v>
      </c>
      <c r="BQ17" s="32"/>
      <c r="BR17" s="60">
        <v>0</v>
      </c>
      <c r="BS17" s="48">
        <v>0</v>
      </c>
      <c r="BT17" s="48">
        <v>0</v>
      </c>
      <c r="BU17" s="201">
        <v>7</v>
      </c>
      <c r="BV17" s="48">
        <v>1</v>
      </c>
      <c r="BW17" s="48">
        <v>6</v>
      </c>
      <c r="BX17" s="48">
        <v>0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8">
        <v>22</v>
      </c>
      <c r="CE17" s="48">
        <v>0</v>
      </c>
      <c r="CF17" s="48">
        <v>0</v>
      </c>
      <c r="CG17" s="193">
        <f t="shared" si="6"/>
        <v>36.0655737704918</v>
      </c>
      <c r="CH17" s="193">
        <f t="shared" si="6"/>
        <v>46.42857142857143</v>
      </c>
      <c r="CI17" s="193">
        <f t="shared" si="6"/>
        <v>27.27272727272727</v>
      </c>
      <c r="CJ17" s="193">
        <f t="shared" si="7"/>
        <v>27.86885245901639</v>
      </c>
      <c r="CK17" s="193">
        <f t="shared" si="7"/>
        <v>35.714285714285715</v>
      </c>
      <c r="CL17" s="193">
        <f t="shared" si="7"/>
        <v>21.21212121212121</v>
      </c>
      <c r="CM17" s="30"/>
      <c r="CN17" s="3"/>
      <c r="CO17" s="26" t="s">
        <v>79</v>
      </c>
      <c r="CP17" s="32"/>
      <c r="CQ17" s="57">
        <v>17</v>
      </c>
      <c r="CR17" s="57">
        <v>0</v>
      </c>
      <c r="CS17" s="57">
        <v>1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  <c r="DH17" s="57">
        <v>0</v>
      </c>
      <c r="DI17" s="57">
        <v>0</v>
      </c>
      <c r="DJ17" s="57">
        <v>0</v>
      </c>
      <c r="DK17" s="57">
        <v>0</v>
      </c>
      <c r="DL17" s="57">
        <v>0</v>
      </c>
      <c r="DM17" s="30"/>
      <c r="DN17" s="3"/>
      <c r="DO17" s="26" t="s">
        <v>79</v>
      </c>
      <c r="DP17" s="32"/>
      <c r="DQ17" s="57">
        <v>0</v>
      </c>
      <c r="DR17" s="57">
        <v>0</v>
      </c>
      <c r="DS17" s="57">
        <v>0</v>
      </c>
      <c r="DT17" s="57">
        <v>0</v>
      </c>
      <c r="DU17" s="57">
        <v>3</v>
      </c>
      <c r="DV17" s="57">
        <v>0</v>
      </c>
      <c r="DW17" s="57">
        <v>2</v>
      </c>
      <c r="DX17" s="57">
        <v>0</v>
      </c>
      <c r="DY17" s="57">
        <v>0</v>
      </c>
      <c r="DZ17" s="57">
        <v>0</v>
      </c>
      <c r="EA17" s="57">
        <v>3</v>
      </c>
      <c r="EB17" s="57">
        <v>0</v>
      </c>
      <c r="EC17" s="57">
        <v>0</v>
      </c>
      <c r="ED17" s="57">
        <v>0</v>
      </c>
      <c r="EE17" s="57">
        <v>2</v>
      </c>
      <c r="EF17" s="57">
        <v>0</v>
      </c>
      <c r="EG17" s="57">
        <v>6</v>
      </c>
      <c r="EH17" s="57">
        <v>0</v>
      </c>
      <c r="EI17" s="57">
        <v>0</v>
      </c>
      <c r="EJ17" s="57">
        <v>0</v>
      </c>
    </row>
    <row r="18" spans="1:140" s="23" customFormat="1" ht="18" customHeight="1">
      <c r="A18" s="3"/>
      <c r="B18" s="26" t="s">
        <v>80</v>
      </c>
      <c r="C18" s="32"/>
      <c r="D18" s="60">
        <v>42</v>
      </c>
      <c r="E18" s="48">
        <v>19</v>
      </c>
      <c r="F18" s="48">
        <v>23</v>
      </c>
      <c r="G18" s="48">
        <v>42</v>
      </c>
      <c r="H18" s="48">
        <v>19</v>
      </c>
      <c r="I18" s="48">
        <v>23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30"/>
      <c r="W18" s="3"/>
      <c r="X18" s="26" t="s">
        <v>80</v>
      </c>
      <c r="Y18" s="32"/>
      <c r="Z18" s="60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193">
        <f t="shared" si="0"/>
        <v>100</v>
      </c>
      <c r="AK18" s="193">
        <f t="shared" si="0"/>
        <v>100</v>
      </c>
      <c r="AL18" s="193">
        <f t="shared" si="0"/>
        <v>100</v>
      </c>
      <c r="AM18" s="198">
        <f t="shared" si="1"/>
        <v>0</v>
      </c>
      <c r="AN18" s="198">
        <f t="shared" si="1"/>
        <v>0</v>
      </c>
      <c r="AO18" s="198">
        <f t="shared" si="1"/>
        <v>0</v>
      </c>
      <c r="AP18" s="194"/>
      <c r="AQ18" s="194"/>
      <c r="AR18" s="30"/>
      <c r="AS18" s="3"/>
      <c r="AT18" s="26" t="s">
        <v>80</v>
      </c>
      <c r="AU18" s="27"/>
      <c r="AV18" s="60">
        <v>40</v>
      </c>
      <c r="AW18" s="48">
        <v>20</v>
      </c>
      <c r="AX18" s="48">
        <v>20</v>
      </c>
      <c r="AY18" s="48">
        <v>12</v>
      </c>
      <c r="AZ18" s="48">
        <v>7</v>
      </c>
      <c r="BA18" s="48">
        <v>5</v>
      </c>
      <c r="BB18" s="48">
        <v>12</v>
      </c>
      <c r="BC18" s="48">
        <v>5</v>
      </c>
      <c r="BD18" s="48">
        <v>7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15</v>
      </c>
      <c r="BL18" s="200">
        <v>8</v>
      </c>
      <c r="BM18" s="48">
        <v>7</v>
      </c>
      <c r="BN18" s="30"/>
      <c r="BO18" s="3"/>
      <c r="BP18" s="26" t="s">
        <v>80</v>
      </c>
      <c r="BQ18" s="32"/>
      <c r="BR18" s="60">
        <v>0</v>
      </c>
      <c r="BS18" s="48">
        <v>0</v>
      </c>
      <c r="BT18" s="48">
        <v>0</v>
      </c>
      <c r="BU18" s="201">
        <v>1</v>
      </c>
      <c r="BV18" s="48">
        <v>0</v>
      </c>
      <c r="BW18" s="48">
        <v>1</v>
      </c>
      <c r="BX18" s="48">
        <v>0</v>
      </c>
      <c r="BY18" s="48">
        <v>0</v>
      </c>
      <c r="BZ18" s="48">
        <v>0</v>
      </c>
      <c r="CA18" s="48">
        <v>0</v>
      </c>
      <c r="CB18" s="48">
        <v>0</v>
      </c>
      <c r="CC18" s="48">
        <v>0</v>
      </c>
      <c r="CD18" s="48">
        <v>12</v>
      </c>
      <c r="CE18" s="48">
        <v>0</v>
      </c>
      <c r="CF18" s="48">
        <v>0</v>
      </c>
      <c r="CG18" s="193">
        <f t="shared" si="6"/>
        <v>30</v>
      </c>
      <c r="CH18" s="193">
        <f t="shared" si="6"/>
        <v>35</v>
      </c>
      <c r="CI18" s="193">
        <f t="shared" si="6"/>
        <v>25</v>
      </c>
      <c r="CJ18" s="193">
        <f t="shared" si="7"/>
        <v>37.5</v>
      </c>
      <c r="CK18" s="193">
        <f t="shared" si="7"/>
        <v>40</v>
      </c>
      <c r="CL18" s="193">
        <f t="shared" si="7"/>
        <v>35</v>
      </c>
      <c r="CM18" s="30"/>
      <c r="CN18" s="3"/>
      <c r="CO18" s="26" t="s">
        <v>80</v>
      </c>
      <c r="CP18" s="32"/>
      <c r="CQ18" s="57">
        <v>15</v>
      </c>
      <c r="CR18" s="57">
        <v>0</v>
      </c>
      <c r="CS18" s="57">
        <v>5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1</v>
      </c>
      <c r="DB18" s="57">
        <v>0</v>
      </c>
      <c r="DC18" s="57">
        <v>0</v>
      </c>
      <c r="DD18" s="57">
        <v>0</v>
      </c>
      <c r="DE18" s="57">
        <v>0</v>
      </c>
      <c r="DF18" s="57">
        <v>0</v>
      </c>
      <c r="DG18" s="57">
        <v>1</v>
      </c>
      <c r="DH18" s="57">
        <v>0</v>
      </c>
      <c r="DI18" s="57">
        <v>0</v>
      </c>
      <c r="DJ18" s="57">
        <v>0</v>
      </c>
      <c r="DK18" s="57">
        <v>0</v>
      </c>
      <c r="DL18" s="57">
        <v>0</v>
      </c>
      <c r="DM18" s="30"/>
      <c r="DN18" s="3"/>
      <c r="DO18" s="26" t="s">
        <v>80</v>
      </c>
      <c r="DP18" s="32"/>
      <c r="DQ18" s="57">
        <v>0</v>
      </c>
      <c r="DR18" s="57">
        <v>0</v>
      </c>
      <c r="DS18" s="57">
        <v>0</v>
      </c>
      <c r="DT18" s="57">
        <v>0</v>
      </c>
      <c r="DU18" s="57">
        <v>0</v>
      </c>
      <c r="DV18" s="57">
        <v>0</v>
      </c>
      <c r="DW18" s="57">
        <v>1</v>
      </c>
      <c r="DX18" s="57">
        <v>0</v>
      </c>
      <c r="DY18" s="57">
        <v>0</v>
      </c>
      <c r="DZ18" s="57">
        <v>0</v>
      </c>
      <c r="EA18" s="57">
        <v>2</v>
      </c>
      <c r="EB18" s="57">
        <v>0</v>
      </c>
      <c r="EC18" s="57">
        <v>0</v>
      </c>
      <c r="ED18" s="57">
        <v>0</v>
      </c>
      <c r="EE18" s="57">
        <v>0</v>
      </c>
      <c r="EF18" s="57">
        <v>0</v>
      </c>
      <c r="EG18" s="57">
        <v>5</v>
      </c>
      <c r="EH18" s="57">
        <v>0</v>
      </c>
      <c r="EI18" s="57">
        <v>0</v>
      </c>
      <c r="EJ18" s="57">
        <v>0</v>
      </c>
    </row>
    <row r="19" spans="1:140" s="23" customFormat="1" ht="18" customHeight="1">
      <c r="A19" s="3"/>
      <c r="B19" s="26" t="s">
        <v>81</v>
      </c>
      <c r="C19" s="32"/>
      <c r="D19" s="60">
        <v>65</v>
      </c>
      <c r="E19" s="48">
        <v>33</v>
      </c>
      <c r="F19" s="48">
        <v>32</v>
      </c>
      <c r="G19" s="48">
        <v>65</v>
      </c>
      <c r="H19" s="48">
        <v>33</v>
      </c>
      <c r="I19" s="48">
        <v>32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30"/>
      <c r="W19" s="3"/>
      <c r="X19" s="26" t="s">
        <v>81</v>
      </c>
      <c r="Y19" s="32"/>
      <c r="Z19" s="60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1</v>
      </c>
      <c r="AG19" s="48">
        <v>0</v>
      </c>
      <c r="AH19" s="48">
        <v>0</v>
      </c>
      <c r="AI19" s="48">
        <v>0</v>
      </c>
      <c r="AJ19" s="193">
        <f t="shared" si="0"/>
        <v>100</v>
      </c>
      <c r="AK19" s="193">
        <f t="shared" si="0"/>
        <v>100</v>
      </c>
      <c r="AL19" s="193">
        <f t="shared" si="0"/>
        <v>100</v>
      </c>
      <c r="AM19" s="198">
        <f t="shared" si="1"/>
        <v>0</v>
      </c>
      <c r="AN19" s="198">
        <f t="shared" si="1"/>
        <v>0</v>
      </c>
      <c r="AO19" s="198">
        <f t="shared" si="1"/>
        <v>0</v>
      </c>
      <c r="AP19" s="194"/>
      <c r="AQ19" s="194"/>
      <c r="AR19" s="30"/>
      <c r="AS19" s="3"/>
      <c r="AT19" s="26" t="s">
        <v>81</v>
      </c>
      <c r="AU19" s="27"/>
      <c r="AV19" s="60">
        <v>126</v>
      </c>
      <c r="AW19" s="48">
        <v>66</v>
      </c>
      <c r="AX19" s="48">
        <v>60</v>
      </c>
      <c r="AY19" s="48">
        <v>19</v>
      </c>
      <c r="AZ19" s="48">
        <v>15</v>
      </c>
      <c r="BA19" s="48">
        <v>4</v>
      </c>
      <c r="BB19" s="48">
        <v>38</v>
      </c>
      <c r="BC19" s="48">
        <v>20</v>
      </c>
      <c r="BD19" s="48">
        <v>18</v>
      </c>
      <c r="BE19" s="48">
        <v>0</v>
      </c>
      <c r="BF19" s="48">
        <v>0</v>
      </c>
      <c r="BG19" s="48">
        <v>0</v>
      </c>
      <c r="BH19" s="48">
        <v>7</v>
      </c>
      <c r="BI19" s="48">
        <v>6</v>
      </c>
      <c r="BJ19" s="48">
        <v>1</v>
      </c>
      <c r="BK19" s="48">
        <v>60</v>
      </c>
      <c r="BL19" s="200">
        <v>24</v>
      </c>
      <c r="BM19" s="48">
        <v>36</v>
      </c>
      <c r="BN19" s="30"/>
      <c r="BO19" s="3"/>
      <c r="BP19" s="26" t="s">
        <v>81</v>
      </c>
      <c r="BQ19" s="32"/>
      <c r="BR19" s="60">
        <v>0</v>
      </c>
      <c r="BS19" s="48">
        <v>0</v>
      </c>
      <c r="BT19" s="48">
        <v>0</v>
      </c>
      <c r="BU19" s="201">
        <v>2</v>
      </c>
      <c r="BV19" s="48">
        <v>1</v>
      </c>
      <c r="BW19" s="48">
        <v>1</v>
      </c>
      <c r="BX19" s="48">
        <v>0</v>
      </c>
      <c r="BY19" s="48">
        <v>0</v>
      </c>
      <c r="BZ19" s="48">
        <v>0</v>
      </c>
      <c r="CA19" s="48">
        <v>0</v>
      </c>
      <c r="CB19" s="48">
        <v>0</v>
      </c>
      <c r="CC19" s="48">
        <v>0</v>
      </c>
      <c r="CD19" s="48">
        <v>22</v>
      </c>
      <c r="CE19" s="48">
        <v>0</v>
      </c>
      <c r="CF19" s="48">
        <v>0</v>
      </c>
      <c r="CG19" s="193">
        <f t="shared" si="6"/>
        <v>15.079365079365079</v>
      </c>
      <c r="CH19" s="193">
        <f t="shared" si="6"/>
        <v>22.727272727272727</v>
      </c>
      <c r="CI19" s="193">
        <f t="shared" si="6"/>
        <v>6.666666666666667</v>
      </c>
      <c r="CJ19" s="193">
        <f t="shared" si="7"/>
        <v>47.61904761904761</v>
      </c>
      <c r="CK19" s="193">
        <f t="shared" si="7"/>
        <v>36.36363636363637</v>
      </c>
      <c r="CL19" s="193">
        <f t="shared" si="7"/>
        <v>60</v>
      </c>
      <c r="CM19" s="30"/>
      <c r="CN19" s="3"/>
      <c r="CO19" s="26" t="s">
        <v>81</v>
      </c>
      <c r="CP19" s="32"/>
      <c r="CQ19" s="57">
        <v>60</v>
      </c>
      <c r="CR19" s="57">
        <v>0</v>
      </c>
      <c r="CS19" s="57">
        <v>2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10</v>
      </c>
      <c r="DB19" s="57">
        <v>0</v>
      </c>
      <c r="DC19" s="57">
        <v>0</v>
      </c>
      <c r="DD19" s="57">
        <v>0</v>
      </c>
      <c r="DE19" s="57">
        <v>0</v>
      </c>
      <c r="DF19" s="57">
        <v>0</v>
      </c>
      <c r="DG19" s="57">
        <v>0</v>
      </c>
      <c r="DH19" s="57">
        <v>0</v>
      </c>
      <c r="DI19" s="57">
        <v>6</v>
      </c>
      <c r="DJ19" s="57">
        <v>0</v>
      </c>
      <c r="DK19" s="57">
        <v>1</v>
      </c>
      <c r="DL19" s="57">
        <v>0</v>
      </c>
      <c r="DM19" s="30"/>
      <c r="DN19" s="3"/>
      <c r="DO19" s="26" t="s">
        <v>81</v>
      </c>
      <c r="DP19" s="32"/>
      <c r="DQ19" s="57">
        <v>0</v>
      </c>
      <c r="DR19" s="57">
        <v>0</v>
      </c>
      <c r="DS19" s="57">
        <v>5</v>
      </c>
      <c r="DT19" s="57">
        <v>0</v>
      </c>
      <c r="DU19" s="57">
        <v>9</v>
      </c>
      <c r="DV19" s="57">
        <v>0</v>
      </c>
      <c r="DW19" s="57">
        <v>13</v>
      </c>
      <c r="DX19" s="57">
        <v>0</v>
      </c>
      <c r="DY19" s="57">
        <v>0</v>
      </c>
      <c r="DZ19" s="57">
        <v>0</v>
      </c>
      <c r="EA19" s="57">
        <v>12</v>
      </c>
      <c r="EB19" s="57">
        <v>0</v>
      </c>
      <c r="EC19" s="57">
        <v>0</v>
      </c>
      <c r="ED19" s="57">
        <v>0</v>
      </c>
      <c r="EE19" s="57">
        <v>0</v>
      </c>
      <c r="EF19" s="57">
        <v>0</v>
      </c>
      <c r="EG19" s="57">
        <v>2</v>
      </c>
      <c r="EH19" s="57">
        <v>0</v>
      </c>
      <c r="EI19" s="57">
        <v>0</v>
      </c>
      <c r="EJ19" s="57">
        <v>0</v>
      </c>
    </row>
    <row r="20" spans="1:140" s="23" customFormat="1" ht="18" customHeight="1">
      <c r="A20" s="3"/>
      <c r="B20" s="26" t="s">
        <v>82</v>
      </c>
      <c r="C20" s="32"/>
      <c r="D20" s="60">
        <v>193</v>
      </c>
      <c r="E20" s="48">
        <v>91</v>
      </c>
      <c r="F20" s="48">
        <v>102</v>
      </c>
      <c r="G20" s="48">
        <v>192</v>
      </c>
      <c r="H20" s="48">
        <v>90</v>
      </c>
      <c r="I20" s="48">
        <v>102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30"/>
      <c r="W20" s="3"/>
      <c r="X20" s="26" t="s">
        <v>82</v>
      </c>
      <c r="Y20" s="32"/>
      <c r="Z20" s="60">
        <v>1</v>
      </c>
      <c r="AA20" s="48">
        <v>1</v>
      </c>
      <c r="AB20" s="48">
        <v>0</v>
      </c>
      <c r="AC20" s="48">
        <v>0</v>
      </c>
      <c r="AD20" s="48">
        <v>0</v>
      </c>
      <c r="AE20" s="48">
        <v>0</v>
      </c>
      <c r="AF20" s="48">
        <v>2</v>
      </c>
      <c r="AG20" s="48">
        <v>0</v>
      </c>
      <c r="AH20" s="48">
        <v>0</v>
      </c>
      <c r="AI20" s="48">
        <v>0</v>
      </c>
      <c r="AJ20" s="193">
        <f t="shared" si="0"/>
        <v>99.48186528497409</v>
      </c>
      <c r="AK20" s="193">
        <f t="shared" si="0"/>
        <v>98.9010989010989</v>
      </c>
      <c r="AL20" s="193">
        <f t="shared" si="0"/>
        <v>100</v>
      </c>
      <c r="AM20" s="193">
        <f t="shared" si="1"/>
        <v>0</v>
      </c>
      <c r="AN20" s="193">
        <f t="shared" si="1"/>
        <v>0</v>
      </c>
      <c r="AO20" s="198">
        <f t="shared" si="1"/>
        <v>0</v>
      </c>
      <c r="AP20" s="194"/>
      <c r="AQ20" s="194"/>
      <c r="AR20" s="30"/>
      <c r="AS20" s="3"/>
      <c r="AT20" s="26" t="s">
        <v>82</v>
      </c>
      <c r="AU20" s="27"/>
      <c r="AV20" s="60">
        <v>290</v>
      </c>
      <c r="AW20" s="48">
        <v>150</v>
      </c>
      <c r="AX20" s="48">
        <v>140</v>
      </c>
      <c r="AY20" s="48">
        <v>80</v>
      </c>
      <c r="AZ20" s="48">
        <v>50</v>
      </c>
      <c r="BA20" s="48">
        <v>30</v>
      </c>
      <c r="BB20" s="48">
        <v>100</v>
      </c>
      <c r="BC20" s="48">
        <v>54</v>
      </c>
      <c r="BD20" s="48">
        <v>46</v>
      </c>
      <c r="BE20" s="48">
        <v>0</v>
      </c>
      <c r="BF20" s="48">
        <v>0</v>
      </c>
      <c r="BG20" s="48">
        <v>0</v>
      </c>
      <c r="BH20" s="48">
        <v>7</v>
      </c>
      <c r="BI20" s="48">
        <v>7</v>
      </c>
      <c r="BJ20" s="48">
        <v>0</v>
      </c>
      <c r="BK20" s="48">
        <v>93</v>
      </c>
      <c r="BL20" s="200">
        <v>37</v>
      </c>
      <c r="BM20" s="48">
        <v>56</v>
      </c>
      <c r="BN20" s="30"/>
      <c r="BO20" s="3"/>
      <c r="BP20" s="26" t="s">
        <v>82</v>
      </c>
      <c r="BQ20" s="32"/>
      <c r="BR20" s="60">
        <v>5</v>
      </c>
      <c r="BS20" s="48">
        <v>1</v>
      </c>
      <c r="BT20" s="48">
        <v>4</v>
      </c>
      <c r="BU20" s="201">
        <v>5</v>
      </c>
      <c r="BV20" s="48">
        <v>1</v>
      </c>
      <c r="BW20" s="48">
        <v>4</v>
      </c>
      <c r="BX20" s="48">
        <v>0</v>
      </c>
      <c r="BY20" s="48">
        <v>0</v>
      </c>
      <c r="BZ20" s="48">
        <v>0</v>
      </c>
      <c r="CA20" s="48">
        <v>0</v>
      </c>
      <c r="CB20" s="48">
        <v>0</v>
      </c>
      <c r="CC20" s="48">
        <v>0</v>
      </c>
      <c r="CD20" s="48">
        <v>80</v>
      </c>
      <c r="CE20" s="48">
        <v>0</v>
      </c>
      <c r="CF20" s="48">
        <v>0</v>
      </c>
      <c r="CG20" s="193">
        <f t="shared" si="6"/>
        <v>27.586206896551722</v>
      </c>
      <c r="CH20" s="193">
        <f t="shared" si="6"/>
        <v>33.33333333333333</v>
      </c>
      <c r="CI20" s="193">
        <f t="shared" si="6"/>
        <v>21.428571428571427</v>
      </c>
      <c r="CJ20" s="193">
        <f t="shared" si="7"/>
        <v>32.068965517241374</v>
      </c>
      <c r="CK20" s="193">
        <f t="shared" si="7"/>
        <v>24.666666666666668</v>
      </c>
      <c r="CL20" s="193">
        <f t="shared" si="7"/>
        <v>40</v>
      </c>
      <c r="CM20" s="30"/>
      <c r="CN20" s="3"/>
      <c r="CO20" s="26" t="s">
        <v>82</v>
      </c>
      <c r="CP20" s="32"/>
      <c r="CQ20" s="57">
        <v>93</v>
      </c>
      <c r="CR20" s="57">
        <v>2</v>
      </c>
      <c r="CS20" s="57">
        <v>5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1</v>
      </c>
      <c r="CZ20" s="57">
        <v>0</v>
      </c>
      <c r="DA20" s="57">
        <v>23</v>
      </c>
      <c r="DB20" s="57">
        <v>0</v>
      </c>
      <c r="DC20" s="57">
        <v>2</v>
      </c>
      <c r="DD20" s="57">
        <v>0</v>
      </c>
      <c r="DE20" s="57">
        <v>0</v>
      </c>
      <c r="DF20" s="57">
        <v>0</v>
      </c>
      <c r="DG20" s="57">
        <v>4</v>
      </c>
      <c r="DH20" s="57">
        <v>0</v>
      </c>
      <c r="DI20" s="57">
        <v>7</v>
      </c>
      <c r="DJ20" s="57">
        <v>0</v>
      </c>
      <c r="DK20" s="57">
        <v>2</v>
      </c>
      <c r="DL20" s="57">
        <v>0</v>
      </c>
      <c r="DM20" s="30"/>
      <c r="DN20" s="3"/>
      <c r="DO20" s="26" t="s">
        <v>82</v>
      </c>
      <c r="DP20" s="32"/>
      <c r="DQ20" s="57">
        <v>0</v>
      </c>
      <c r="DR20" s="57">
        <v>0</v>
      </c>
      <c r="DS20" s="57">
        <v>1</v>
      </c>
      <c r="DT20" s="57">
        <v>0</v>
      </c>
      <c r="DU20" s="57">
        <v>6</v>
      </c>
      <c r="DV20" s="57">
        <v>0</v>
      </c>
      <c r="DW20" s="57">
        <v>8</v>
      </c>
      <c r="DX20" s="57">
        <v>0</v>
      </c>
      <c r="DY20" s="57">
        <v>0</v>
      </c>
      <c r="DZ20" s="57">
        <v>0</v>
      </c>
      <c r="EA20" s="57">
        <v>16</v>
      </c>
      <c r="EB20" s="57">
        <v>0</v>
      </c>
      <c r="EC20" s="57">
        <v>0</v>
      </c>
      <c r="ED20" s="57">
        <v>0</v>
      </c>
      <c r="EE20" s="57">
        <v>3</v>
      </c>
      <c r="EF20" s="57">
        <v>0</v>
      </c>
      <c r="EG20" s="57">
        <v>8</v>
      </c>
      <c r="EH20" s="57">
        <v>0</v>
      </c>
      <c r="EI20" s="57">
        <v>7</v>
      </c>
      <c r="EJ20" s="57">
        <v>2</v>
      </c>
    </row>
    <row r="21" spans="1:140" s="23" customFormat="1" ht="18" customHeight="1">
      <c r="A21" s="3"/>
      <c r="B21" s="26" t="s">
        <v>83</v>
      </c>
      <c r="C21" s="32"/>
      <c r="D21" s="60">
        <v>38</v>
      </c>
      <c r="E21" s="48">
        <v>22</v>
      </c>
      <c r="F21" s="48">
        <v>16</v>
      </c>
      <c r="G21" s="48">
        <v>37</v>
      </c>
      <c r="H21" s="48">
        <v>21</v>
      </c>
      <c r="I21" s="48">
        <v>16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30"/>
      <c r="W21" s="3"/>
      <c r="X21" s="26" t="s">
        <v>83</v>
      </c>
      <c r="Y21" s="32"/>
      <c r="Z21" s="60">
        <v>1</v>
      </c>
      <c r="AA21" s="48">
        <v>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193">
        <f t="shared" si="0"/>
        <v>97.36842105263158</v>
      </c>
      <c r="AK21" s="193">
        <f t="shared" si="0"/>
        <v>95.45454545454545</v>
      </c>
      <c r="AL21" s="193">
        <f t="shared" si="0"/>
        <v>100</v>
      </c>
      <c r="AM21" s="198">
        <f t="shared" si="1"/>
        <v>0</v>
      </c>
      <c r="AN21" s="198">
        <f t="shared" si="1"/>
        <v>0</v>
      </c>
      <c r="AO21" s="198">
        <f t="shared" si="1"/>
        <v>0</v>
      </c>
      <c r="AP21" s="194"/>
      <c r="AQ21" s="194"/>
      <c r="AR21" s="30"/>
      <c r="AS21" s="3"/>
      <c r="AT21" s="26" t="s">
        <v>83</v>
      </c>
      <c r="AU21" s="27"/>
      <c r="AV21" s="60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30"/>
      <c r="BO21" s="3"/>
      <c r="BP21" s="26" t="s">
        <v>83</v>
      </c>
      <c r="BQ21" s="32"/>
      <c r="BR21" s="60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0</v>
      </c>
      <c r="CK21" s="48">
        <v>0</v>
      </c>
      <c r="CL21" s="48">
        <v>0</v>
      </c>
      <c r="CM21" s="30"/>
      <c r="CN21" s="3"/>
      <c r="CO21" s="26" t="s">
        <v>83</v>
      </c>
      <c r="CP21" s="32"/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7">
        <v>0</v>
      </c>
      <c r="DC21" s="57">
        <v>0</v>
      </c>
      <c r="DD21" s="57">
        <v>0</v>
      </c>
      <c r="DE21" s="57">
        <v>0</v>
      </c>
      <c r="DF21" s="57">
        <v>0</v>
      </c>
      <c r="DG21" s="57">
        <v>0</v>
      </c>
      <c r="DH21" s="57">
        <v>0</v>
      </c>
      <c r="DI21" s="57">
        <v>0</v>
      </c>
      <c r="DJ21" s="57">
        <v>0</v>
      </c>
      <c r="DK21" s="57">
        <v>0</v>
      </c>
      <c r="DL21" s="57">
        <v>0</v>
      </c>
      <c r="DM21" s="30"/>
      <c r="DN21" s="3"/>
      <c r="DO21" s="26" t="s">
        <v>83</v>
      </c>
      <c r="DP21" s="32"/>
      <c r="DQ21" s="57">
        <v>0</v>
      </c>
      <c r="DR21" s="57">
        <v>0</v>
      </c>
      <c r="DS21" s="57">
        <v>0</v>
      </c>
      <c r="DT21" s="57">
        <v>0</v>
      </c>
      <c r="DU21" s="57">
        <v>0</v>
      </c>
      <c r="DV21" s="57">
        <v>0</v>
      </c>
      <c r="DW21" s="57">
        <v>0</v>
      </c>
      <c r="DX21" s="57">
        <v>0</v>
      </c>
      <c r="DY21" s="57">
        <v>0</v>
      </c>
      <c r="DZ21" s="57">
        <v>0</v>
      </c>
      <c r="EA21" s="57">
        <v>0</v>
      </c>
      <c r="EB21" s="57">
        <v>0</v>
      </c>
      <c r="EC21" s="57">
        <v>0</v>
      </c>
      <c r="ED21" s="57">
        <v>0</v>
      </c>
      <c r="EE21" s="57">
        <v>0</v>
      </c>
      <c r="EF21" s="57">
        <v>0</v>
      </c>
      <c r="EG21" s="57">
        <v>0</v>
      </c>
      <c r="EH21" s="57">
        <v>0</v>
      </c>
      <c r="EI21" s="57">
        <v>0</v>
      </c>
      <c r="EJ21" s="57">
        <v>0</v>
      </c>
    </row>
    <row r="22" spans="1:140" s="23" customFormat="1" ht="18" customHeight="1">
      <c r="A22" s="3"/>
      <c r="B22" s="26" t="s">
        <v>84</v>
      </c>
      <c r="C22" s="32"/>
      <c r="D22" s="60">
        <v>39</v>
      </c>
      <c r="E22" s="48">
        <v>17</v>
      </c>
      <c r="F22" s="48">
        <v>22</v>
      </c>
      <c r="G22" s="48">
        <v>39</v>
      </c>
      <c r="H22" s="48">
        <v>17</v>
      </c>
      <c r="I22" s="48">
        <v>22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30"/>
      <c r="W22" s="3"/>
      <c r="X22" s="26" t="s">
        <v>84</v>
      </c>
      <c r="Y22" s="32"/>
      <c r="Z22" s="60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193">
        <f t="shared" si="0"/>
        <v>100</v>
      </c>
      <c r="AK22" s="193">
        <f t="shared" si="0"/>
        <v>100</v>
      </c>
      <c r="AL22" s="193">
        <f t="shared" si="0"/>
        <v>100</v>
      </c>
      <c r="AM22" s="198">
        <f t="shared" si="1"/>
        <v>0</v>
      </c>
      <c r="AN22" s="198">
        <f t="shared" si="1"/>
        <v>0</v>
      </c>
      <c r="AO22" s="198">
        <f t="shared" si="1"/>
        <v>0</v>
      </c>
      <c r="AP22" s="194"/>
      <c r="AQ22" s="194"/>
      <c r="AR22" s="30"/>
      <c r="AS22" s="3"/>
      <c r="AT22" s="26" t="s">
        <v>84</v>
      </c>
      <c r="AU22" s="27"/>
      <c r="AV22" s="60">
        <v>54</v>
      </c>
      <c r="AW22" s="48">
        <v>22</v>
      </c>
      <c r="AX22" s="48">
        <v>32</v>
      </c>
      <c r="AY22" s="48">
        <v>2</v>
      </c>
      <c r="AZ22" s="48">
        <v>1</v>
      </c>
      <c r="BA22" s="48">
        <v>1</v>
      </c>
      <c r="BB22" s="48">
        <v>17</v>
      </c>
      <c r="BC22" s="48">
        <v>6</v>
      </c>
      <c r="BD22" s="48">
        <v>11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35</v>
      </c>
      <c r="BL22" s="200">
        <v>15</v>
      </c>
      <c r="BM22" s="48">
        <v>20</v>
      </c>
      <c r="BN22" s="30"/>
      <c r="BO22" s="3"/>
      <c r="BP22" s="26" t="s">
        <v>84</v>
      </c>
      <c r="BQ22" s="32"/>
      <c r="BR22" s="60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0</v>
      </c>
      <c r="CB22" s="48">
        <v>0</v>
      </c>
      <c r="CC22" s="48">
        <v>0</v>
      </c>
      <c r="CD22" s="48">
        <v>2</v>
      </c>
      <c r="CE22" s="48">
        <v>0</v>
      </c>
      <c r="CF22" s="48">
        <v>0</v>
      </c>
      <c r="CG22" s="193">
        <f t="shared" si="6"/>
        <v>3.7037037037037033</v>
      </c>
      <c r="CH22" s="193">
        <f t="shared" si="6"/>
        <v>4.545454545454546</v>
      </c>
      <c r="CI22" s="193">
        <f t="shared" si="6"/>
        <v>3.125</v>
      </c>
      <c r="CJ22" s="193">
        <f t="shared" si="7"/>
        <v>64.81481481481481</v>
      </c>
      <c r="CK22" s="193">
        <f t="shared" si="7"/>
        <v>68.18181818181817</v>
      </c>
      <c r="CL22" s="193">
        <f t="shared" si="7"/>
        <v>62.5</v>
      </c>
      <c r="CM22" s="30"/>
      <c r="CN22" s="3"/>
      <c r="CO22" s="26" t="s">
        <v>84</v>
      </c>
      <c r="CP22" s="32"/>
      <c r="CQ22" s="57">
        <v>35</v>
      </c>
      <c r="CR22" s="57">
        <v>0</v>
      </c>
      <c r="CS22" s="57">
        <v>4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2</v>
      </c>
      <c r="CZ22" s="57">
        <v>0</v>
      </c>
      <c r="DA22" s="57">
        <v>5</v>
      </c>
      <c r="DB22" s="57">
        <v>0</v>
      </c>
      <c r="DC22" s="57">
        <v>0</v>
      </c>
      <c r="DD22" s="57">
        <v>0</v>
      </c>
      <c r="DE22" s="57">
        <v>0</v>
      </c>
      <c r="DF22" s="57">
        <v>0</v>
      </c>
      <c r="DG22" s="57">
        <v>0</v>
      </c>
      <c r="DH22" s="57">
        <v>0</v>
      </c>
      <c r="DI22" s="57">
        <v>1</v>
      </c>
      <c r="DJ22" s="57">
        <v>0</v>
      </c>
      <c r="DK22" s="57">
        <v>0</v>
      </c>
      <c r="DL22" s="57">
        <v>0</v>
      </c>
      <c r="DM22" s="30"/>
      <c r="DN22" s="3"/>
      <c r="DO22" s="26" t="s">
        <v>84</v>
      </c>
      <c r="DP22" s="32"/>
      <c r="DQ22" s="57">
        <v>0</v>
      </c>
      <c r="DR22" s="57">
        <v>0</v>
      </c>
      <c r="DS22" s="57">
        <v>0</v>
      </c>
      <c r="DT22" s="57">
        <v>0</v>
      </c>
      <c r="DU22" s="57">
        <v>1</v>
      </c>
      <c r="DV22" s="57">
        <v>0</v>
      </c>
      <c r="DW22" s="57">
        <v>2</v>
      </c>
      <c r="DX22" s="57">
        <v>0</v>
      </c>
      <c r="DY22" s="57">
        <v>1</v>
      </c>
      <c r="DZ22" s="57">
        <v>0</v>
      </c>
      <c r="EA22" s="57">
        <v>9</v>
      </c>
      <c r="EB22" s="57">
        <v>0</v>
      </c>
      <c r="EC22" s="57">
        <v>0</v>
      </c>
      <c r="ED22" s="57">
        <v>0</v>
      </c>
      <c r="EE22" s="57">
        <v>0</v>
      </c>
      <c r="EF22" s="57">
        <v>0</v>
      </c>
      <c r="EG22" s="57">
        <v>3</v>
      </c>
      <c r="EH22" s="57">
        <v>0</v>
      </c>
      <c r="EI22" s="57">
        <v>7</v>
      </c>
      <c r="EJ22" s="57">
        <v>0</v>
      </c>
    </row>
    <row r="23" spans="1:140" s="23" customFormat="1" ht="18" customHeight="1">
      <c r="A23" s="3"/>
      <c r="B23" s="26" t="s">
        <v>85</v>
      </c>
      <c r="C23" s="32"/>
      <c r="D23" s="60">
        <v>46</v>
      </c>
      <c r="E23" s="48">
        <v>21</v>
      </c>
      <c r="F23" s="48">
        <v>25</v>
      </c>
      <c r="G23" s="48">
        <v>46</v>
      </c>
      <c r="H23" s="48">
        <v>21</v>
      </c>
      <c r="I23" s="48">
        <v>25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30"/>
      <c r="W23" s="3"/>
      <c r="X23" s="26" t="s">
        <v>85</v>
      </c>
      <c r="Y23" s="32"/>
      <c r="Z23" s="60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193">
        <f t="shared" si="0"/>
        <v>100</v>
      </c>
      <c r="AK23" s="193">
        <f t="shared" si="0"/>
        <v>100</v>
      </c>
      <c r="AL23" s="193">
        <f t="shared" si="0"/>
        <v>100</v>
      </c>
      <c r="AM23" s="198">
        <f t="shared" si="1"/>
        <v>0</v>
      </c>
      <c r="AN23" s="198">
        <f t="shared" si="1"/>
        <v>0</v>
      </c>
      <c r="AO23" s="198">
        <f t="shared" si="1"/>
        <v>0</v>
      </c>
      <c r="AP23" s="194"/>
      <c r="AQ23" s="194"/>
      <c r="AR23" s="30"/>
      <c r="AS23" s="3"/>
      <c r="AT23" s="26" t="s">
        <v>85</v>
      </c>
      <c r="AU23" s="27"/>
      <c r="AV23" s="60">
        <v>46</v>
      </c>
      <c r="AW23" s="48">
        <v>23</v>
      </c>
      <c r="AX23" s="48">
        <v>23</v>
      </c>
      <c r="AY23" s="48">
        <v>16</v>
      </c>
      <c r="AZ23" s="48">
        <v>7</v>
      </c>
      <c r="BA23" s="48">
        <v>9</v>
      </c>
      <c r="BB23" s="48">
        <v>16</v>
      </c>
      <c r="BC23" s="48">
        <v>8</v>
      </c>
      <c r="BD23" s="48">
        <v>8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14</v>
      </c>
      <c r="BL23" s="200">
        <v>8</v>
      </c>
      <c r="BM23" s="48">
        <v>6</v>
      </c>
      <c r="BN23" s="30"/>
      <c r="BO23" s="3"/>
      <c r="BP23" s="26" t="s">
        <v>85</v>
      </c>
      <c r="BQ23" s="32"/>
      <c r="BR23" s="60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8">
        <v>0</v>
      </c>
      <c r="CB23" s="48">
        <v>0</v>
      </c>
      <c r="CC23" s="48">
        <v>0</v>
      </c>
      <c r="CD23" s="48">
        <v>16</v>
      </c>
      <c r="CE23" s="48">
        <v>0</v>
      </c>
      <c r="CF23" s="48">
        <v>0</v>
      </c>
      <c r="CG23" s="193">
        <f t="shared" si="6"/>
        <v>34.78260869565217</v>
      </c>
      <c r="CH23" s="193">
        <f t="shared" si="6"/>
        <v>30.434782608695656</v>
      </c>
      <c r="CI23" s="193">
        <f t="shared" si="6"/>
        <v>39.130434782608695</v>
      </c>
      <c r="CJ23" s="193">
        <f t="shared" si="7"/>
        <v>30.434782608695656</v>
      </c>
      <c r="CK23" s="193">
        <f t="shared" si="7"/>
        <v>34.78260869565217</v>
      </c>
      <c r="CL23" s="193">
        <f t="shared" si="7"/>
        <v>26.08695652173913</v>
      </c>
      <c r="CM23" s="30"/>
      <c r="CN23" s="3"/>
      <c r="CO23" s="26" t="s">
        <v>85</v>
      </c>
      <c r="CP23" s="32"/>
      <c r="CQ23" s="57">
        <v>14</v>
      </c>
      <c r="CR23" s="57">
        <v>0</v>
      </c>
      <c r="CS23" s="57">
        <v>3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1</v>
      </c>
      <c r="CZ23" s="57">
        <v>0</v>
      </c>
      <c r="DA23" s="57">
        <v>1</v>
      </c>
      <c r="DB23" s="57">
        <v>0</v>
      </c>
      <c r="DC23" s="57">
        <v>1</v>
      </c>
      <c r="DD23" s="57">
        <v>0</v>
      </c>
      <c r="DE23" s="57">
        <v>0</v>
      </c>
      <c r="DF23" s="57">
        <v>0</v>
      </c>
      <c r="DG23" s="57">
        <v>1</v>
      </c>
      <c r="DH23" s="57">
        <v>0</v>
      </c>
      <c r="DI23" s="57">
        <v>0</v>
      </c>
      <c r="DJ23" s="57">
        <v>0</v>
      </c>
      <c r="DK23" s="57">
        <v>1</v>
      </c>
      <c r="DL23" s="57">
        <v>0</v>
      </c>
      <c r="DM23" s="30"/>
      <c r="DN23" s="3"/>
      <c r="DO23" s="26" t="s">
        <v>85</v>
      </c>
      <c r="DP23" s="32"/>
      <c r="DQ23" s="57">
        <v>0</v>
      </c>
      <c r="DR23" s="57">
        <v>0</v>
      </c>
      <c r="DS23" s="57">
        <v>1</v>
      </c>
      <c r="DT23" s="57">
        <v>0</v>
      </c>
      <c r="DU23" s="57">
        <v>2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2</v>
      </c>
      <c r="EB23" s="57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1</v>
      </c>
      <c r="EH23" s="57">
        <v>0</v>
      </c>
      <c r="EI23" s="57">
        <v>0</v>
      </c>
      <c r="EJ23" s="57">
        <v>0</v>
      </c>
    </row>
    <row r="24" spans="1:140" s="23" customFormat="1" ht="18" customHeight="1">
      <c r="A24" s="3"/>
      <c r="B24" s="26" t="s">
        <v>86</v>
      </c>
      <c r="C24" s="32"/>
      <c r="D24" s="60">
        <v>85</v>
      </c>
      <c r="E24" s="48">
        <v>43</v>
      </c>
      <c r="F24" s="48">
        <v>42</v>
      </c>
      <c r="G24" s="48">
        <v>85</v>
      </c>
      <c r="H24" s="48">
        <v>43</v>
      </c>
      <c r="I24" s="48">
        <v>42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30"/>
      <c r="W24" s="3"/>
      <c r="X24" s="26" t="s">
        <v>86</v>
      </c>
      <c r="Y24" s="32"/>
      <c r="Z24" s="60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193">
        <f t="shared" si="0"/>
        <v>100</v>
      </c>
      <c r="AK24" s="193">
        <f t="shared" si="0"/>
        <v>100</v>
      </c>
      <c r="AL24" s="193">
        <f t="shared" si="0"/>
        <v>100</v>
      </c>
      <c r="AM24" s="198">
        <f t="shared" si="1"/>
        <v>0</v>
      </c>
      <c r="AN24" s="198">
        <f t="shared" si="1"/>
        <v>0</v>
      </c>
      <c r="AO24" s="198">
        <f t="shared" si="1"/>
        <v>0</v>
      </c>
      <c r="AP24" s="194"/>
      <c r="AQ24" s="194"/>
      <c r="AR24" s="30"/>
      <c r="AS24" s="3"/>
      <c r="AT24" s="26" t="s">
        <v>86</v>
      </c>
      <c r="AU24" s="27"/>
      <c r="AV24" s="60">
        <v>62</v>
      </c>
      <c r="AW24" s="48">
        <v>34</v>
      </c>
      <c r="AX24" s="48">
        <v>28</v>
      </c>
      <c r="AY24" s="48">
        <v>8</v>
      </c>
      <c r="AZ24" s="48">
        <v>6</v>
      </c>
      <c r="BA24" s="48">
        <v>2</v>
      </c>
      <c r="BB24" s="48">
        <v>23</v>
      </c>
      <c r="BC24" s="48">
        <v>15</v>
      </c>
      <c r="BD24" s="48">
        <v>8</v>
      </c>
      <c r="BE24" s="48">
        <v>3</v>
      </c>
      <c r="BF24" s="48">
        <v>1</v>
      </c>
      <c r="BG24" s="48">
        <v>2</v>
      </c>
      <c r="BH24" s="48">
        <v>0</v>
      </c>
      <c r="BI24" s="48">
        <v>0</v>
      </c>
      <c r="BJ24" s="48">
        <v>0</v>
      </c>
      <c r="BK24" s="48">
        <v>27</v>
      </c>
      <c r="BL24" s="200">
        <v>12</v>
      </c>
      <c r="BM24" s="48">
        <v>15</v>
      </c>
      <c r="BN24" s="30"/>
      <c r="BO24" s="3"/>
      <c r="BP24" s="26" t="s">
        <v>86</v>
      </c>
      <c r="BQ24" s="32"/>
      <c r="BR24" s="60">
        <v>0</v>
      </c>
      <c r="BS24" s="48">
        <v>0</v>
      </c>
      <c r="BT24" s="48">
        <v>0</v>
      </c>
      <c r="BU24" s="201">
        <v>1</v>
      </c>
      <c r="BV24" s="48">
        <v>0</v>
      </c>
      <c r="BW24" s="48">
        <v>1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8</v>
      </c>
      <c r="CE24" s="48">
        <v>0</v>
      </c>
      <c r="CF24" s="48">
        <v>0</v>
      </c>
      <c r="CG24" s="193">
        <f t="shared" si="6"/>
        <v>12.903225806451612</v>
      </c>
      <c r="CH24" s="193">
        <f t="shared" si="6"/>
        <v>17.647058823529413</v>
      </c>
      <c r="CI24" s="193">
        <f t="shared" si="6"/>
        <v>7.142857142857142</v>
      </c>
      <c r="CJ24" s="193">
        <f t="shared" si="7"/>
        <v>43.54838709677419</v>
      </c>
      <c r="CK24" s="193">
        <f t="shared" si="7"/>
        <v>35.294117647058826</v>
      </c>
      <c r="CL24" s="193">
        <f t="shared" si="7"/>
        <v>53.57142857142857</v>
      </c>
      <c r="CM24" s="30"/>
      <c r="CN24" s="3"/>
      <c r="CO24" s="26" t="s">
        <v>86</v>
      </c>
      <c r="CP24" s="32"/>
      <c r="CQ24" s="57">
        <v>27</v>
      </c>
      <c r="CR24" s="57">
        <v>0</v>
      </c>
      <c r="CS24" s="57">
        <v>2</v>
      </c>
      <c r="CT24" s="57">
        <v>0</v>
      </c>
      <c r="CU24" s="57">
        <v>2</v>
      </c>
      <c r="CV24" s="57">
        <v>0</v>
      </c>
      <c r="CW24" s="57">
        <v>0</v>
      </c>
      <c r="CX24" s="57">
        <v>0</v>
      </c>
      <c r="CY24" s="57">
        <v>1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7">
        <v>0</v>
      </c>
      <c r="DF24" s="57">
        <v>0</v>
      </c>
      <c r="DG24" s="57">
        <v>1</v>
      </c>
      <c r="DH24" s="57">
        <v>0</v>
      </c>
      <c r="DI24" s="57">
        <v>1</v>
      </c>
      <c r="DJ24" s="57">
        <v>0</v>
      </c>
      <c r="DK24" s="57">
        <v>2</v>
      </c>
      <c r="DL24" s="57">
        <v>0</v>
      </c>
      <c r="DM24" s="30"/>
      <c r="DN24" s="3"/>
      <c r="DO24" s="26" t="s">
        <v>86</v>
      </c>
      <c r="DP24" s="32"/>
      <c r="DQ24" s="57">
        <v>0</v>
      </c>
      <c r="DR24" s="57">
        <v>0</v>
      </c>
      <c r="DS24" s="57">
        <v>12</v>
      </c>
      <c r="DT24" s="57">
        <v>0</v>
      </c>
      <c r="DU24" s="57">
        <v>0</v>
      </c>
      <c r="DV24" s="57">
        <v>0</v>
      </c>
      <c r="DW24" s="57">
        <v>0</v>
      </c>
      <c r="DX24" s="57">
        <v>0</v>
      </c>
      <c r="DY24" s="57">
        <v>0</v>
      </c>
      <c r="DZ24" s="57">
        <v>0</v>
      </c>
      <c r="EA24" s="57">
        <v>4</v>
      </c>
      <c r="EB24" s="57">
        <v>0</v>
      </c>
      <c r="EC24" s="57">
        <v>0</v>
      </c>
      <c r="ED24" s="57">
        <v>0</v>
      </c>
      <c r="EE24" s="57">
        <v>0</v>
      </c>
      <c r="EF24" s="57">
        <v>0</v>
      </c>
      <c r="EG24" s="57">
        <v>2</v>
      </c>
      <c r="EH24" s="57">
        <v>0</v>
      </c>
      <c r="EI24" s="57">
        <v>0</v>
      </c>
      <c r="EJ24" s="57">
        <v>0</v>
      </c>
    </row>
    <row r="25" spans="1:140" s="23" customFormat="1" ht="18" customHeight="1">
      <c r="A25" s="3"/>
      <c r="B25" s="26" t="s">
        <v>87</v>
      </c>
      <c r="C25" s="32"/>
      <c r="D25" s="60">
        <v>273</v>
      </c>
      <c r="E25" s="48">
        <v>151</v>
      </c>
      <c r="F25" s="48">
        <v>122</v>
      </c>
      <c r="G25" s="48">
        <v>272</v>
      </c>
      <c r="H25" s="48">
        <v>151</v>
      </c>
      <c r="I25" s="48">
        <v>121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30"/>
      <c r="W25" s="3"/>
      <c r="X25" s="26" t="s">
        <v>87</v>
      </c>
      <c r="Y25" s="32"/>
      <c r="Z25" s="60">
        <v>1</v>
      </c>
      <c r="AA25" s="48">
        <v>0</v>
      </c>
      <c r="AB25" s="48">
        <v>1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193">
        <f t="shared" si="0"/>
        <v>99.63369963369964</v>
      </c>
      <c r="AK25" s="193">
        <f t="shared" si="0"/>
        <v>100</v>
      </c>
      <c r="AL25" s="193">
        <f t="shared" si="0"/>
        <v>99.18032786885246</v>
      </c>
      <c r="AM25" s="198">
        <f t="shared" si="1"/>
        <v>0</v>
      </c>
      <c r="AN25" s="198">
        <f t="shared" si="1"/>
        <v>0</v>
      </c>
      <c r="AO25" s="198">
        <f t="shared" si="1"/>
        <v>0</v>
      </c>
      <c r="AP25" s="194"/>
      <c r="AQ25" s="194"/>
      <c r="AR25" s="30"/>
      <c r="AS25" s="3"/>
      <c r="AT25" s="26" t="s">
        <v>87</v>
      </c>
      <c r="AU25" s="27"/>
      <c r="AV25" s="60">
        <v>137</v>
      </c>
      <c r="AW25" s="48">
        <v>72</v>
      </c>
      <c r="AX25" s="48">
        <v>65</v>
      </c>
      <c r="AY25" s="48">
        <v>29</v>
      </c>
      <c r="AZ25" s="48">
        <v>15</v>
      </c>
      <c r="BA25" s="48">
        <v>14</v>
      </c>
      <c r="BB25" s="48">
        <v>21</v>
      </c>
      <c r="BC25" s="48">
        <v>10</v>
      </c>
      <c r="BD25" s="48">
        <v>11</v>
      </c>
      <c r="BE25" s="48">
        <v>12</v>
      </c>
      <c r="BF25" s="48">
        <v>6</v>
      </c>
      <c r="BG25" s="48">
        <v>6</v>
      </c>
      <c r="BH25" s="48">
        <v>9</v>
      </c>
      <c r="BI25" s="48">
        <v>9</v>
      </c>
      <c r="BJ25" s="48">
        <v>0</v>
      </c>
      <c r="BK25" s="48">
        <v>64</v>
      </c>
      <c r="BL25" s="200">
        <v>32</v>
      </c>
      <c r="BM25" s="48">
        <v>32</v>
      </c>
      <c r="BN25" s="30"/>
      <c r="BO25" s="3"/>
      <c r="BP25" s="26" t="s">
        <v>87</v>
      </c>
      <c r="BQ25" s="32"/>
      <c r="BR25" s="60">
        <v>0</v>
      </c>
      <c r="BS25" s="48">
        <v>0</v>
      </c>
      <c r="BT25" s="48">
        <v>0</v>
      </c>
      <c r="BU25" s="201">
        <v>2</v>
      </c>
      <c r="BV25" s="48">
        <v>0</v>
      </c>
      <c r="BW25" s="48">
        <v>2</v>
      </c>
      <c r="BX25" s="48">
        <v>0</v>
      </c>
      <c r="BY25" s="48">
        <v>0</v>
      </c>
      <c r="BZ25" s="48">
        <v>0</v>
      </c>
      <c r="CA25" s="48">
        <v>0</v>
      </c>
      <c r="CB25" s="48">
        <v>0</v>
      </c>
      <c r="CC25" s="48">
        <v>0</v>
      </c>
      <c r="CD25" s="48">
        <v>29</v>
      </c>
      <c r="CE25" s="48">
        <v>0</v>
      </c>
      <c r="CF25" s="48">
        <v>0</v>
      </c>
      <c r="CG25" s="193">
        <f t="shared" si="6"/>
        <v>21.16788321167883</v>
      </c>
      <c r="CH25" s="193">
        <f t="shared" si="6"/>
        <v>20.833333333333336</v>
      </c>
      <c r="CI25" s="193">
        <f t="shared" si="6"/>
        <v>21.53846153846154</v>
      </c>
      <c r="CJ25" s="193">
        <f t="shared" si="7"/>
        <v>46.715328467153284</v>
      </c>
      <c r="CK25" s="193">
        <f t="shared" si="7"/>
        <v>44.44444444444444</v>
      </c>
      <c r="CL25" s="193">
        <f t="shared" si="7"/>
        <v>49.23076923076923</v>
      </c>
      <c r="CM25" s="30"/>
      <c r="CN25" s="3"/>
      <c r="CO25" s="26" t="s">
        <v>87</v>
      </c>
      <c r="CP25" s="32"/>
      <c r="CQ25" s="57">
        <v>64</v>
      </c>
      <c r="CR25" s="57">
        <v>1</v>
      </c>
      <c r="CS25" s="57">
        <v>3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3</v>
      </c>
      <c r="CZ25" s="57">
        <v>1</v>
      </c>
      <c r="DA25" s="57">
        <v>8</v>
      </c>
      <c r="DB25" s="57">
        <v>0</v>
      </c>
      <c r="DC25" s="57">
        <v>0</v>
      </c>
      <c r="DD25" s="57">
        <v>0</v>
      </c>
      <c r="DE25" s="57">
        <v>0</v>
      </c>
      <c r="DF25" s="57">
        <v>0</v>
      </c>
      <c r="DG25" s="57">
        <v>1</v>
      </c>
      <c r="DH25" s="57">
        <v>0</v>
      </c>
      <c r="DI25" s="57">
        <v>7</v>
      </c>
      <c r="DJ25" s="57">
        <v>0</v>
      </c>
      <c r="DK25" s="57">
        <v>0</v>
      </c>
      <c r="DL25" s="57">
        <v>0</v>
      </c>
      <c r="DM25" s="30"/>
      <c r="DN25" s="3"/>
      <c r="DO25" s="26" t="s">
        <v>87</v>
      </c>
      <c r="DP25" s="32"/>
      <c r="DQ25" s="57">
        <v>0</v>
      </c>
      <c r="DR25" s="57">
        <v>0</v>
      </c>
      <c r="DS25" s="57">
        <v>2</v>
      </c>
      <c r="DT25" s="57">
        <v>0</v>
      </c>
      <c r="DU25" s="57">
        <v>1</v>
      </c>
      <c r="DV25" s="57">
        <v>0</v>
      </c>
      <c r="DW25" s="57">
        <v>8</v>
      </c>
      <c r="DX25" s="57">
        <v>0</v>
      </c>
      <c r="DY25" s="57">
        <v>0</v>
      </c>
      <c r="DZ25" s="57">
        <v>0</v>
      </c>
      <c r="EA25" s="57">
        <v>24</v>
      </c>
      <c r="EB25" s="57">
        <v>0</v>
      </c>
      <c r="EC25" s="57">
        <v>1</v>
      </c>
      <c r="ED25" s="57">
        <v>0</v>
      </c>
      <c r="EE25" s="57">
        <v>0</v>
      </c>
      <c r="EF25" s="57">
        <v>0</v>
      </c>
      <c r="EG25" s="57">
        <v>6</v>
      </c>
      <c r="EH25" s="57">
        <v>0</v>
      </c>
      <c r="EI25" s="57">
        <v>0</v>
      </c>
      <c r="EJ25" s="57">
        <v>0</v>
      </c>
    </row>
    <row r="26" spans="1:140" s="23" customFormat="1" ht="18" customHeight="1">
      <c r="A26" s="3"/>
      <c r="B26" s="26" t="s">
        <v>88</v>
      </c>
      <c r="C26" s="32"/>
      <c r="D26" s="60">
        <v>65</v>
      </c>
      <c r="E26" s="48">
        <v>20</v>
      </c>
      <c r="F26" s="48">
        <v>45</v>
      </c>
      <c r="G26" s="48">
        <v>65</v>
      </c>
      <c r="H26" s="48">
        <v>20</v>
      </c>
      <c r="I26" s="48">
        <v>45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30"/>
      <c r="W26" s="3"/>
      <c r="X26" s="26" t="s">
        <v>88</v>
      </c>
      <c r="Y26" s="32"/>
      <c r="Z26" s="60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193">
        <f>G26/D26*100</f>
        <v>100</v>
      </c>
      <c r="AK26" s="193">
        <f>H26/E26*100</f>
        <v>100</v>
      </c>
      <c r="AL26" s="193">
        <f>I26/F26*100</f>
        <v>100</v>
      </c>
      <c r="AM26" s="198">
        <f>(S26+AG26)/D26*100</f>
        <v>0</v>
      </c>
      <c r="AN26" s="198">
        <f>(T26+AH26)/E26*100</f>
        <v>0</v>
      </c>
      <c r="AO26" s="198">
        <f>(U26+AI26)/F26*100</f>
        <v>0</v>
      </c>
      <c r="AP26" s="194"/>
      <c r="AQ26" s="194"/>
      <c r="AR26" s="30"/>
      <c r="AS26" s="3"/>
      <c r="AT26" s="26" t="s">
        <v>88</v>
      </c>
      <c r="AU26" s="27"/>
      <c r="AV26" s="60">
        <v>93</v>
      </c>
      <c r="AW26" s="48">
        <v>45</v>
      </c>
      <c r="AX26" s="48">
        <v>48</v>
      </c>
      <c r="AY26" s="48">
        <v>19</v>
      </c>
      <c r="AZ26" s="48">
        <v>14</v>
      </c>
      <c r="BA26" s="48">
        <v>5</v>
      </c>
      <c r="BB26" s="48">
        <v>17</v>
      </c>
      <c r="BC26" s="48">
        <v>6</v>
      </c>
      <c r="BD26" s="48">
        <v>11</v>
      </c>
      <c r="BE26" s="48">
        <v>1</v>
      </c>
      <c r="BF26" s="48">
        <v>1</v>
      </c>
      <c r="BG26" s="48">
        <v>0</v>
      </c>
      <c r="BH26" s="48">
        <v>6</v>
      </c>
      <c r="BI26" s="48">
        <v>6</v>
      </c>
      <c r="BJ26" s="48">
        <v>0</v>
      </c>
      <c r="BK26" s="48">
        <v>39</v>
      </c>
      <c r="BL26" s="200">
        <v>16</v>
      </c>
      <c r="BM26" s="48">
        <v>23</v>
      </c>
      <c r="BN26" s="30"/>
      <c r="BO26" s="3"/>
      <c r="BP26" s="26" t="s">
        <v>88</v>
      </c>
      <c r="BQ26" s="32"/>
      <c r="BR26" s="60">
        <v>1</v>
      </c>
      <c r="BS26" s="48">
        <v>0</v>
      </c>
      <c r="BT26" s="48">
        <v>1</v>
      </c>
      <c r="BU26" s="201">
        <v>10</v>
      </c>
      <c r="BV26" s="48">
        <v>2</v>
      </c>
      <c r="BW26" s="48">
        <v>8</v>
      </c>
      <c r="BX26" s="48">
        <v>0</v>
      </c>
      <c r="BY26" s="48">
        <v>0</v>
      </c>
      <c r="BZ26" s="48">
        <v>0</v>
      </c>
      <c r="CA26" s="48">
        <v>0</v>
      </c>
      <c r="CB26" s="48">
        <v>0</v>
      </c>
      <c r="CC26" s="48">
        <v>0</v>
      </c>
      <c r="CD26" s="48">
        <v>19</v>
      </c>
      <c r="CE26" s="48">
        <v>0</v>
      </c>
      <c r="CF26" s="48">
        <v>1</v>
      </c>
      <c r="CG26" s="193">
        <f t="shared" si="6"/>
        <v>20.43010752688172</v>
      </c>
      <c r="CH26" s="193">
        <f t="shared" si="6"/>
        <v>31.11111111111111</v>
      </c>
      <c r="CI26" s="193">
        <f t="shared" si="6"/>
        <v>10.416666666666668</v>
      </c>
      <c r="CJ26" s="193">
        <f t="shared" si="7"/>
        <v>41.935483870967744</v>
      </c>
      <c r="CK26" s="193">
        <f t="shared" si="7"/>
        <v>35.55555555555556</v>
      </c>
      <c r="CL26" s="193">
        <f t="shared" si="7"/>
        <v>47.91666666666667</v>
      </c>
      <c r="CM26" s="30"/>
      <c r="CN26" s="3"/>
      <c r="CO26" s="26" t="s">
        <v>88</v>
      </c>
      <c r="CP26" s="32"/>
      <c r="CQ26" s="57">
        <v>39</v>
      </c>
      <c r="CR26" s="57">
        <v>1</v>
      </c>
      <c r="CS26" s="57">
        <v>4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1</v>
      </c>
      <c r="CZ26" s="57">
        <v>0</v>
      </c>
      <c r="DA26" s="57">
        <v>7</v>
      </c>
      <c r="DB26" s="57">
        <v>0</v>
      </c>
      <c r="DC26" s="57">
        <v>0</v>
      </c>
      <c r="DD26" s="57">
        <v>0</v>
      </c>
      <c r="DE26" s="57">
        <v>0</v>
      </c>
      <c r="DF26" s="57">
        <v>0</v>
      </c>
      <c r="DG26" s="57">
        <v>0</v>
      </c>
      <c r="DH26" s="57">
        <v>0</v>
      </c>
      <c r="DI26" s="57">
        <v>9</v>
      </c>
      <c r="DJ26" s="57">
        <v>0</v>
      </c>
      <c r="DK26" s="57">
        <v>1</v>
      </c>
      <c r="DL26" s="57">
        <v>0</v>
      </c>
      <c r="DM26" s="30"/>
      <c r="DN26" s="3"/>
      <c r="DO26" s="26" t="s">
        <v>88</v>
      </c>
      <c r="DP26" s="32"/>
      <c r="DQ26" s="57">
        <v>0</v>
      </c>
      <c r="DR26" s="57">
        <v>0</v>
      </c>
      <c r="DS26" s="57">
        <v>0</v>
      </c>
      <c r="DT26" s="57">
        <v>0</v>
      </c>
      <c r="DU26" s="57">
        <v>5</v>
      </c>
      <c r="DV26" s="57">
        <v>1</v>
      </c>
      <c r="DW26" s="57">
        <v>4</v>
      </c>
      <c r="DX26" s="57">
        <v>0</v>
      </c>
      <c r="DY26" s="57">
        <v>0</v>
      </c>
      <c r="DZ26" s="57">
        <v>0</v>
      </c>
      <c r="EA26" s="57">
        <v>2</v>
      </c>
      <c r="EB26" s="57">
        <v>0</v>
      </c>
      <c r="EC26" s="57">
        <v>0</v>
      </c>
      <c r="ED26" s="57">
        <v>0</v>
      </c>
      <c r="EE26" s="57">
        <v>0</v>
      </c>
      <c r="EF26" s="57">
        <v>0</v>
      </c>
      <c r="EG26" s="57">
        <v>6</v>
      </c>
      <c r="EH26" s="57">
        <v>0</v>
      </c>
      <c r="EI26" s="57">
        <v>0</v>
      </c>
      <c r="EJ26" s="57">
        <v>0</v>
      </c>
    </row>
    <row r="27" spans="1:140" s="23" customFormat="1" ht="18" customHeight="1">
      <c r="A27" s="3"/>
      <c r="B27" s="26" t="s">
        <v>89</v>
      </c>
      <c r="C27" s="32"/>
      <c r="D27" s="60">
        <v>27</v>
      </c>
      <c r="E27" s="48">
        <v>12</v>
      </c>
      <c r="F27" s="48">
        <v>15</v>
      </c>
      <c r="G27" s="48">
        <v>27</v>
      </c>
      <c r="H27" s="48">
        <v>12</v>
      </c>
      <c r="I27" s="48">
        <v>15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30"/>
      <c r="W27" s="3"/>
      <c r="X27" s="26" t="s">
        <v>89</v>
      </c>
      <c r="Y27" s="32"/>
      <c r="Z27" s="60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193">
        <f>G27/D27*100</f>
        <v>100</v>
      </c>
      <c r="AK27" s="193">
        <f>H27/E27*100</f>
        <v>100</v>
      </c>
      <c r="AL27" s="193">
        <f>I27/F27*100</f>
        <v>100</v>
      </c>
      <c r="AM27" s="198">
        <f>(S27+AG27)/D27*100</f>
        <v>0</v>
      </c>
      <c r="AN27" s="198">
        <f>(T27+AH27)/E27*100</f>
        <v>0</v>
      </c>
      <c r="AO27" s="198">
        <f>(U27+AI27)/F27*100</f>
        <v>0</v>
      </c>
      <c r="AP27" s="194"/>
      <c r="AQ27" s="194"/>
      <c r="AR27" s="30"/>
      <c r="AS27" s="3"/>
      <c r="AT27" s="26" t="s">
        <v>89</v>
      </c>
      <c r="AU27" s="27"/>
      <c r="AV27" s="60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30"/>
      <c r="BO27" s="3"/>
      <c r="BP27" s="26" t="s">
        <v>89</v>
      </c>
      <c r="BQ27" s="32"/>
      <c r="BR27" s="60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0</v>
      </c>
      <c r="CB27" s="48">
        <v>0</v>
      </c>
      <c r="CC27" s="48">
        <v>0</v>
      </c>
      <c r="CD27" s="48">
        <v>0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30"/>
      <c r="CN27" s="3"/>
      <c r="CO27" s="26" t="s">
        <v>89</v>
      </c>
      <c r="CP27" s="32"/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7">
        <v>0</v>
      </c>
      <c r="DC27" s="57">
        <v>0</v>
      </c>
      <c r="DD27" s="57">
        <v>0</v>
      </c>
      <c r="DE27" s="57">
        <v>0</v>
      </c>
      <c r="DF27" s="57">
        <v>0</v>
      </c>
      <c r="DG27" s="57">
        <v>0</v>
      </c>
      <c r="DH27" s="57">
        <v>0</v>
      </c>
      <c r="DI27" s="57">
        <v>0</v>
      </c>
      <c r="DJ27" s="57">
        <v>0</v>
      </c>
      <c r="DK27" s="57">
        <v>0</v>
      </c>
      <c r="DL27" s="57">
        <v>0</v>
      </c>
      <c r="DM27" s="30"/>
      <c r="DN27" s="3"/>
      <c r="DO27" s="26" t="s">
        <v>89</v>
      </c>
      <c r="DP27" s="32"/>
      <c r="DQ27" s="57">
        <v>0</v>
      </c>
      <c r="DR27" s="57">
        <v>0</v>
      </c>
      <c r="DS27" s="57">
        <v>0</v>
      </c>
      <c r="DT27" s="57">
        <v>0</v>
      </c>
      <c r="DU27" s="57">
        <v>0</v>
      </c>
      <c r="DV27" s="57">
        <v>0</v>
      </c>
      <c r="DW27" s="57">
        <v>0</v>
      </c>
      <c r="DX27" s="57">
        <v>0</v>
      </c>
      <c r="DY27" s="57">
        <v>0</v>
      </c>
      <c r="DZ27" s="57">
        <v>0</v>
      </c>
      <c r="EA27" s="57">
        <v>0</v>
      </c>
      <c r="EB27" s="57">
        <v>0</v>
      </c>
      <c r="EC27" s="57">
        <v>0</v>
      </c>
      <c r="ED27" s="57">
        <v>0</v>
      </c>
      <c r="EE27" s="57">
        <v>0</v>
      </c>
      <c r="EF27" s="57">
        <v>0</v>
      </c>
      <c r="EG27" s="57">
        <v>0</v>
      </c>
      <c r="EH27" s="57">
        <v>0</v>
      </c>
      <c r="EI27" s="57">
        <v>0</v>
      </c>
      <c r="EJ27" s="57">
        <v>0</v>
      </c>
    </row>
    <row r="28" spans="1:141" s="23" customFormat="1" ht="18" customHeight="1">
      <c r="A28" s="3"/>
      <c r="B28" s="26" t="s">
        <v>90</v>
      </c>
      <c r="C28" s="32"/>
      <c r="D28" s="60">
        <v>60</v>
      </c>
      <c r="E28" s="48">
        <v>32</v>
      </c>
      <c r="F28" s="48">
        <v>28</v>
      </c>
      <c r="G28" s="48">
        <v>57</v>
      </c>
      <c r="H28" s="48">
        <v>31</v>
      </c>
      <c r="I28" s="48">
        <v>26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1</v>
      </c>
      <c r="T28" s="48">
        <v>0</v>
      </c>
      <c r="U28" s="48">
        <v>1</v>
      </c>
      <c r="V28" s="30"/>
      <c r="W28" s="3"/>
      <c r="X28" s="26" t="s">
        <v>90</v>
      </c>
      <c r="Y28" s="32"/>
      <c r="Z28" s="60">
        <v>2</v>
      </c>
      <c r="AA28" s="48">
        <v>1</v>
      </c>
      <c r="AB28" s="48">
        <v>1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193">
        <f>G28/D28*100</f>
        <v>95</v>
      </c>
      <c r="AK28" s="193">
        <f>H28/E28*100</f>
        <v>96.875</v>
      </c>
      <c r="AL28" s="193">
        <f>I28/F28*100</f>
        <v>92.85714285714286</v>
      </c>
      <c r="AM28" s="198">
        <f>(S28+AG28)/D28*100</f>
        <v>1.6666666666666667</v>
      </c>
      <c r="AN28" s="198">
        <f>(T28+AH28)/E28*100</f>
        <v>0</v>
      </c>
      <c r="AO28" s="198">
        <f>(U28+AI28)/F28*100</f>
        <v>3.571428571428571</v>
      </c>
      <c r="AP28" s="194"/>
      <c r="AQ28" s="194"/>
      <c r="AR28" s="30"/>
      <c r="AS28" s="3"/>
      <c r="AT28" s="26" t="s">
        <v>90</v>
      </c>
      <c r="AU28" s="27"/>
      <c r="AV28" s="60">
        <v>66</v>
      </c>
      <c r="AW28" s="48">
        <v>30</v>
      </c>
      <c r="AX28" s="48">
        <v>36</v>
      </c>
      <c r="AY28" s="48">
        <v>17</v>
      </c>
      <c r="AZ28" s="48">
        <v>10</v>
      </c>
      <c r="BA28" s="48">
        <v>7</v>
      </c>
      <c r="BB28" s="48">
        <v>25</v>
      </c>
      <c r="BC28" s="48">
        <v>10</v>
      </c>
      <c r="BD28" s="48">
        <v>15</v>
      </c>
      <c r="BE28" s="48">
        <v>1</v>
      </c>
      <c r="BF28" s="48">
        <v>0</v>
      </c>
      <c r="BG28" s="48">
        <v>1</v>
      </c>
      <c r="BH28" s="48">
        <v>0</v>
      </c>
      <c r="BI28" s="48">
        <v>0</v>
      </c>
      <c r="BJ28" s="48">
        <v>0</v>
      </c>
      <c r="BK28" s="48">
        <v>23</v>
      </c>
      <c r="BL28" s="200">
        <v>10</v>
      </c>
      <c r="BM28" s="48">
        <v>13</v>
      </c>
      <c r="BN28" s="30"/>
      <c r="BO28" s="3"/>
      <c r="BP28" s="26" t="s">
        <v>90</v>
      </c>
      <c r="BQ28" s="32"/>
      <c r="BR28" s="60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0</v>
      </c>
      <c r="CA28" s="48">
        <v>0</v>
      </c>
      <c r="CB28" s="48">
        <v>0</v>
      </c>
      <c r="CC28" s="48">
        <v>0</v>
      </c>
      <c r="CD28" s="48">
        <v>17</v>
      </c>
      <c r="CE28" s="48">
        <v>0</v>
      </c>
      <c r="CF28" s="48">
        <v>0</v>
      </c>
      <c r="CG28" s="193">
        <f t="shared" si="6"/>
        <v>25.757575757575758</v>
      </c>
      <c r="CH28" s="193">
        <f t="shared" si="6"/>
        <v>33.33333333333333</v>
      </c>
      <c r="CI28" s="193">
        <f t="shared" si="6"/>
        <v>19.444444444444446</v>
      </c>
      <c r="CJ28" s="193">
        <f t="shared" si="7"/>
        <v>34.84848484848485</v>
      </c>
      <c r="CK28" s="193">
        <f t="shared" si="7"/>
        <v>33.33333333333333</v>
      </c>
      <c r="CL28" s="193">
        <f t="shared" si="7"/>
        <v>36.11111111111111</v>
      </c>
      <c r="CM28" s="30"/>
      <c r="CN28" s="3"/>
      <c r="CO28" s="26" t="s">
        <v>90</v>
      </c>
      <c r="CP28" s="32"/>
      <c r="CQ28" s="57">
        <v>23</v>
      </c>
      <c r="CR28" s="57">
        <v>0</v>
      </c>
      <c r="CS28" s="57">
        <v>3</v>
      </c>
      <c r="CT28" s="57">
        <v>0</v>
      </c>
      <c r="CU28" s="57">
        <v>0</v>
      </c>
      <c r="CV28" s="57">
        <v>0</v>
      </c>
      <c r="CW28" s="57">
        <v>0</v>
      </c>
      <c r="CX28" s="57">
        <v>0</v>
      </c>
      <c r="CY28" s="57">
        <v>1</v>
      </c>
      <c r="CZ28" s="57">
        <v>0</v>
      </c>
      <c r="DA28" s="57">
        <v>5</v>
      </c>
      <c r="DB28" s="57">
        <v>0</v>
      </c>
      <c r="DC28" s="57">
        <v>1</v>
      </c>
      <c r="DD28" s="57">
        <v>0</v>
      </c>
      <c r="DE28" s="57">
        <v>0</v>
      </c>
      <c r="DF28" s="57">
        <v>0</v>
      </c>
      <c r="DG28" s="57">
        <v>0</v>
      </c>
      <c r="DH28" s="57">
        <v>0</v>
      </c>
      <c r="DI28" s="57">
        <v>1</v>
      </c>
      <c r="DJ28" s="57">
        <v>0</v>
      </c>
      <c r="DK28" s="57">
        <v>0</v>
      </c>
      <c r="DL28" s="57">
        <v>0</v>
      </c>
      <c r="DM28" s="30"/>
      <c r="DN28" s="3"/>
      <c r="DO28" s="26" t="s">
        <v>90</v>
      </c>
      <c r="DP28" s="32"/>
      <c r="DQ28" s="57">
        <v>0</v>
      </c>
      <c r="DR28" s="57">
        <v>0</v>
      </c>
      <c r="DS28" s="57">
        <v>0</v>
      </c>
      <c r="DT28" s="57">
        <v>0</v>
      </c>
      <c r="DU28" s="57">
        <v>4</v>
      </c>
      <c r="DV28" s="57">
        <v>0</v>
      </c>
      <c r="DW28" s="57">
        <v>3</v>
      </c>
      <c r="DX28" s="57">
        <v>0</v>
      </c>
      <c r="DY28" s="57">
        <v>0</v>
      </c>
      <c r="DZ28" s="57">
        <v>0</v>
      </c>
      <c r="EA28" s="57">
        <v>2</v>
      </c>
      <c r="EB28" s="57">
        <v>0</v>
      </c>
      <c r="EC28" s="57">
        <v>1</v>
      </c>
      <c r="ED28" s="57">
        <v>0</v>
      </c>
      <c r="EE28" s="57">
        <v>0</v>
      </c>
      <c r="EF28" s="57">
        <v>0</v>
      </c>
      <c r="EG28" s="57">
        <v>2</v>
      </c>
      <c r="EH28" s="57">
        <v>0</v>
      </c>
      <c r="EI28" s="57">
        <v>0</v>
      </c>
      <c r="EJ28" s="57">
        <v>0</v>
      </c>
      <c r="EK28" s="8"/>
    </row>
    <row r="29" spans="1:141" s="23" customFormat="1" ht="18" customHeight="1">
      <c r="A29" s="3"/>
      <c r="B29" s="26" t="s">
        <v>91</v>
      </c>
      <c r="C29" s="32"/>
      <c r="D29" s="60">
        <v>47</v>
      </c>
      <c r="E29" s="48">
        <v>24</v>
      </c>
      <c r="F29" s="48">
        <v>23</v>
      </c>
      <c r="G29" s="48">
        <v>47</v>
      </c>
      <c r="H29" s="48">
        <v>24</v>
      </c>
      <c r="I29" s="48">
        <v>23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30"/>
      <c r="W29" s="3"/>
      <c r="X29" s="26" t="s">
        <v>91</v>
      </c>
      <c r="Y29" s="32"/>
      <c r="Z29" s="60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193">
        <f>G29/D29*100</f>
        <v>100</v>
      </c>
      <c r="AK29" s="193">
        <f>H29/E29*100</f>
        <v>100</v>
      </c>
      <c r="AL29" s="193">
        <f>I29/F29*100</f>
        <v>100</v>
      </c>
      <c r="AM29" s="198">
        <f>(S29+AG29)/D29*100</f>
        <v>0</v>
      </c>
      <c r="AN29" s="198">
        <f>(T29+AH29)/E29*100</f>
        <v>0</v>
      </c>
      <c r="AO29" s="198">
        <f>(U29+AI29)/F29*100</f>
        <v>0</v>
      </c>
      <c r="AP29" s="194"/>
      <c r="AQ29" s="194"/>
      <c r="AR29" s="30"/>
      <c r="AS29" s="3"/>
      <c r="AT29" s="26" t="s">
        <v>91</v>
      </c>
      <c r="AU29" s="27"/>
      <c r="AV29" s="60">
        <v>36</v>
      </c>
      <c r="AW29" s="48">
        <v>18</v>
      </c>
      <c r="AX29" s="48">
        <v>18</v>
      </c>
      <c r="AY29" s="48">
        <v>14</v>
      </c>
      <c r="AZ29" s="48">
        <v>5</v>
      </c>
      <c r="BA29" s="48">
        <v>9</v>
      </c>
      <c r="BB29" s="48">
        <v>10</v>
      </c>
      <c r="BC29" s="48">
        <v>7</v>
      </c>
      <c r="BD29" s="48">
        <v>3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12</v>
      </c>
      <c r="BL29" s="200">
        <v>6</v>
      </c>
      <c r="BM29" s="48">
        <v>6</v>
      </c>
      <c r="BN29" s="30"/>
      <c r="BO29" s="3"/>
      <c r="BP29" s="26" t="s">
        <v>91</v>
      </c>
      <c r="BQ29" s="32"/>
      <c r="BR29" s="60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14</v>
      </c>
      <c r="CE29" s="48">
        <v>0</v>
      </c>
      <c r="CF29" s="48">
        <v>0</v>
      </c>
      <c r="CG29" s="193">
        <f t="shared" si="6"/>
        <v>38.88888888888889</v>
      </c>
      <c r="CH29" s="193">
        <f t="shared" si="6"/>
        <v>27.77777777777778</v>
      </c>
      <c r="CI29" s="193">
        <f t="shared" si="6"/>
        <v>50</v>
      </c>
      <c r="CJ29" s="193">
        <f t="shared" si="7"/>
        <v>33.33333333333333</v>
      </c>
      <c r="CK29" s="193">
        <f t="shared" si="7"/>
        <v>33.33333333333333</v>
      </c>
      <c r="CL29" s="193">
        <f t="shared" si="7"/>
        <v>33.33333333333333</v>
      </c>
      <c r="CM29" s="30"/>
      <c r="CN29" s="3"/>
      <c r="CO29" s="26" t="s">
        <v>91</v>
      </c>
      <c r="CP29" s="32"/>
      <c r="CQ29" s="57">
        <v>12</v>
      </c>
      <c r="CR29" s="57">
        <v>0</v>
      </c>
      <c r="CS29" s="57">
        <v>2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2</v>
      </c>
      <c r="DB29" s="57">
        <v>0</v>
      </c>
      <c r="DC29" s="57">
        <v>0</v>
      </c>
      <c r="DD29" s="57">
        <v>0</v>
      </c>
      <c r="DE29" s="57">
        <v>0</v>
      </c>
      <c r="DF29" s="57">
        <v>0</v>
      </c>
      <c r="DG29" s="57">
        <v>0</v>
      </c>
      <c r="DH29" s="57">
        <v>0</v>
      </c>
      <c r="DI29" s="57">
        <v>0</v>
      </c>
      <c r="DJ29" s="57">
        <v>0</v>
      </c>
      <c r="DK29" s="57">
        <v>0</v>
      </c>
      <c r="DL29" s="57">
        <v>0</v>
      </c>
      <c r="DM29" s="30"/>
      <c r="DN29" s="3"/>
      <c r="DO29" s="26" t="s">
        <v>91</v>
      </c>
      <c r="DP29" s="32"/>
      <c r="DQ29" s="57">
        <v>0</v>
      </c>
      <c r="DR29" s="57">
        <v>0</v>
      </c>
      <c r="DS29" s="57">
        <v>0</v>
      </c>
      <c r="DT29" s="57">
        <v>0</v>
      </c>
      <c r="DU29" s="57">
        <v>1</v>
      </c>
      <c r="DV29" s="57">
        <v>0</v>
      </c>
      <c r="DW29" s="57">
        <v>2</v>
      </c>
      <c r="DX29" s="57">
        <v>0</v>
      </c>
      <c r="DY29" s="57">
        <v>0</v>
      </c>
      <c r="DZ29" s="57">
        <v>0</v>
      </c>
      <c r="EA29" s="57">
        <v>2</v>
      </c>
      <c r="EB29" s="57">
        <v>0</v>
      </c>
      <c r="EC29" s="57">
        <v>0</v>
      </c>
      <c r="ED29" s="57">
        <v>0</v>
      </c>
      <c r="EE29" s="57">
        <v>0</v>
      </c>
      <c r="EF29" s="57">
        <v>0</v>
      </c>
      <c r="EG29" s="57">
        <v>2</v>
      </c>
      <c r="EH29" s="57">
        <v>0</v>
      </c>
      <c r="EI29" s="57">
        <v>1</v>
      </c>
      <c r="EJ29" s="57">
        <v>0</v>
      </c>
      <c r="EK29" s="35"/>
    </row>
    <row r="30" spans="1:141" s="23" customFormat="1" ht="18" customHeight="1">
      <c r="A30" s="3"/>
      <c r="B30" s="26" t="s">
        <v>92</v>
      </c>
      <c r="C30" s="32"/>
      <c r="D30" s="60">
        <v>23</v>
      </c>
      <c r="E30" s="48">
        <v>11</v>
      </c>
      <c r="F30" s="48">
        <v>12</v>
      </c>
      <c r="G30" s="48">
        <v>23</v>
      </c>
      <c r="H30" s="48">
        <v>11</v>
      </c>
      <c r="I30" s="48">
        <v>12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30"/>
      <c r="W30" s="3"/>
      <c r="X30" s="26" t="s">
        <v>92</v>
      </c>
      <c r="Y30" s="32"/>
      <c r="Z30" s="60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193">
        <f>G30/D30*100</f>
        <v>100</v>
      </c>
      <c r="AK30" s="193">
        <f>H30/E30*100</f>
        <v>100</v>
      </c>
      <c r="AL30" s="193">
        <f>I30/F30*100</f>
        <v>100</v>
      </c>
      <c r="AM30" s="198">
        <f>(S30+AG30)/D30*100</f>
        <v>0</v>
      </c>
      <c r="AN30" s="198">
        <f>(T30+AH30)/E30*100</f>
        <v>0</v>
      </c>
      <c r="AO30" s="198">
        <f>(U30+AI30)/F30*100</f>
        <v>0</v>
      </c>
      <c r="AP30" s="194"/>
      <c r="AQ30" s="194"/>
      <c r="AR30" s="30"/>
      <c r="AS30" s="3"/>
      <c r="AT30" s="26" t="s">
        <v>92</v>
      </c>
      <c r="AU30" s="27"/>
      <c r="AV30" s="60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30"/>
      <c r="BO30" s="3"/>
      <c r="BP30" s="26" t="s">
        <v>92</v>
      </c>
      <c r="BQ30" s="32"/>
      <c r="BR30" s="60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0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30"/>
      <c r="CN30" s="3"/>
      <c r="CO30" s="26" t="s">
        <v>92</v>
      </c>
      <c r="CP30" s="32"/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57">
        <v>0</v>
      </c>
      <c r="DL30" s="57">
        <v>0</v>
      </c>
      <c r="DM30" s="30"/>
      <c r="DN30" s="3"/>
      <c r="DO30" s="26" t="s">
        <v>92</v>
      </c>
      <c r="DP30" s="32"/>
      <c r="DQ30" s="57">
        <v>0</v>
      </c>
      <c r="DR30" s="57">
        <v>0</v>
      </c>
      <c r="DS30" s="57">
        <v>0</v>
      </c>
      <c r="DT30" s="57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57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7">
        <v>0</v>
      </c>
      <c r="EI30" s="57">
        <v>0</v>
      </c>
      <c r="EJ30" s="57">
        <v>0</v>
      </c>
      <c r="EK30" s="36"/>
    </row>
    <row r="31" spans="1:141" s="23" customFormat="1" ht="18" customHeight="1">
      <c r="A31" s="21"/>
      <c r="B31" s="37" t="s">
        <v>93</v>
      </c>
      <c r="C31" s="39"/>
      <c r="D31" s="69">
        <v>39</v>
      </c>
      <c r="E31" s="65">
        <v>20</v>
      </c>
      <c r="F31" s="65">
        <v>19</v>
      </c>
      <c r="G31" s="65">
        <v>39</v>
      </c>
      <c r="H31" s="65">
        <v>20</v>
      </c>
      <c r="I31" s="65">
        <v>19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30"/>
      <c r="W31" s="21"/>
      <c r="X31" s="37" t="s">
        <v>93</v>
      </c>
      <c r="Y31" s="39"/>
      <c r="Z31" s="69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202">
        <f>G31/D31*100</f>
        <v>100</v>
      </c>
      <c r="AK31" s="202">
        <f>H31/E31*100</f>
        <v>100</v>
      </c>
      <c r="AL31" s="202">
        <f>I31/F31*100</f>
        <v>100</v>
      </c>
      <c r="AM31" s="203">
        <f>(S31+AG31)/D31*100</f>
        <v>0</v>
      </c>
      <c r="AN31" s="203">
        <f>(T31+AH31)/E31*100</f>
        <v>0</v>
      </c>
      <c r="AO31" s="203">
        <f>(U31+AI31)/F31*100</f>
        <v>0</v>
      </c>
      <c r="AP31" s="194"/>
      <c r="AQ31" s="194"/>
      <c r="AR31" s="30"/>
      <c r="AS31" s="21"/>
      <c r="AT31" s="37" t="s">
        <v>93</v>
      </c>
      <c r="AU31" s="38"/>
      <c r="AV31" s="69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0</v>
      </c>
      <c r="BD31" s="65">
        <v>0</v>
      </c>
      <c r="BE31" s="65">
        <v>0</v>
      </c>
      <c r="BF31" s="65">
        <v>0</v>
      </c>
      <c r="BG31" s="65">
        <v>0</v>
      </c>
      <c r="BH31" s="65">
        <v>0</v>
      </c>
      <c r="BI31" s="65">
        <v>0</v>
      </c>
      <c r="BJ31" s="65">
        <v>0</v>
      </c>
      <c r="BK31" s="65">
        <v>0</v>
      </c>
      <c r="BL31" s="65">
        <v>0</v>
      </c>
      <c r="BM31" s="65">
        <v>0</v>
      </c>
      <c r="BN31" s="30"/>
      <c r="BO31" s="21"/>
      <c r="BP31" s="37" t="s">
        <v>93</v>
      </c>
      <c r="BQ31" s="39"/>
      <c r="BR31" s="69">
        <v>0</v>
      </c>
      <c r="BS31" s="65">
        <v>0</v>
      </c>
      <c r="BT31" s="65">
        <v>0</v>
      </c>
      <c r="BU31" s="65">
        <v>0</v>
      </c>
      <c r="BV31" s="65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5">
        <v>0</v>
      </c>
      <c r="CC31" s="65">
        <v>0</v>
      </c>
      <c r="CD31" s="65">
        <v>0</v>
      </c>
      <c r="CE31" s="65">
        <v>0</v>
      </c>
      <c r="CF31" s="65">
        <v>0</v>
      </c>
      <c r="CG31" s="65">
        <v>0</v>
      </c>
      <c r="CH31" s="65">
        <v>0</v>
      </c>
      <c r="CI31" s="65">
        <v>0</v>
      </c>
      <c r="CJ31" s="65">
        <v>0</v>
      </c>
      <c r="CK31" s="65">
        <v>0</v>
      </c>
      <c r="CL31" s="65">
        <v>0</v>
      </c>
      <c r="CM31" s="30"/>
      <c r="CN31" s="21"/>
      <c r="CO31" s="37" t="s">
        <v>93</v>
      </c>
      <c r="CP31" s="39"/>
      <c r="CQ31" s="63">
        <v>0</v>
      </c>
      <c r="CR31" s="64">
        <v>0</v>
      </c>
      <c r="CS31" s="64">
        <v>0</v>
      </c>
      <c r="CT31" s="64">
        <v>0</v>
      </c>
      <c r="CU31" s="64">
        <v>0</v>
      </c>
      <c r="CV31" s="64">
        <v>0</v>
      </c>
      <c r="CW31" s="64">
        <v>0</v>
      </c>
      <c r="CX31" s="64">
        <v>0</v>
      </c>
      <c r="CY31" s="64">
        <v>0</v>
      </c>
      <c r="CZ31" s="64">
        <v>0</v>
      </c>
      <c r="DA31" s="64">
        <v>0</v>
      </c>
      <c r="DB31" s="64">
        <v>0</v>
      </c>
      <c r="DC31" s="64">
        <v>0</v>
      </c>
      <c r="DD31" s="64">
        <v>0</v>
      </c>
      <c r="DE31" s="64">
        <v>0</v>
      </c>
      <c r="DF31" s="64">
        <v>0</v>
      </c>
      <c r="DG31" s="64">
        <v>0</v>
      </c>
      <c r="DH31" s="64">
        <v>0</v>
      </c>
      <c r="DI31" s="64">
        <v>0</v>
      </c>
      <c r="DJ31" s="64">
        <v>0</v>
      </c>
      <c r="DK31" s="64">
        <v>0</v>
      </c>
      <c r="DL31" s="64">
        <v>0</v>
      </c>
      <c r="DM31" s="30"/>
      <c r="DN31" s="21"/>
      <c r="DO31" s="37" t="s">
        <v>93</v>
      </c>
      <c r="DP31" s="39"/>
      <c r="DQ31" s="64">
        <v>0</v>
      </c>
      <c r="DR31" s="64">
        <v>0</v>
      </c>
      <c r="DS31" s="64">
        <v>0</v>
      </c>
      <c r="DT31" s="64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64">
        <v>0</v>
      </c>
      <c r="EC31" s="64">
        <v>0</v>
      </c>
      <c r="ED31" s="64">
        <v>0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64">
        <v>0</v>
      </c>
      <c r="EK31" s="36"/>
    </row>
    <row r="32" spans="1:141" s="8" customFormat="1" ht="12.75" customHeight="1">
      <c r="A32" s="8" t="s">
        <v>163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9"/>
      <c r="W32" s="8" t="s">
        <v>163</v>
      </c>
      <c r="Z32" s="140"/>
      <c r="AA32" s="140"/>
      <c r="AB32" s="140"/>
      <c r="AC32" s="140"/>
      <c r="AD32" s="140"/>
      <c r="AE32" s="140"/>
      <c r="AF32" s="141"/>
      <c r="AG32" s="141"/>
      <c r="AH32" s="141"/>
      <c r="AI32" s="141"/>
      <c r="AJ32" s="140"/>
      <c r="AK32" s="140"/>
      <c r="AL32" s="140"/>
      <c r="AM32" s="140"/>
      <c r="AN32" s="140"/>
      <c r="AO32" s="140"/>
      <c r="AP32" s="141"/>
      <c r="AQ32" s="141"/>
      <c r="AR32" s="9"/>
      <c r="AS32" s="8" t="s">
        <v>163</v>
      </c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9"/>
      <c r="BO32" s="8" t="s">
        <v>163</v>
      </c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9"/>
      <c r="CN32" s="8" t="s">
        <v>163</v>
      </c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9"/>
      <c r="DN32" s="8" t="s">
        <v>163</v>
      </c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36"/>
    </row>
    <row r="33" spans="4:141" s="35" customFormat="1" ht="12" customHeight="1"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41"/>
      <c r="Z33" s="140"/>
      <c r="AA33" s="140"/>
      <c r="AB33" s="140"/>
      <c r="AC33" s="140"/>
      <c r="AD33" s="140"/>
      <c r="AE33" s="140"/>
      <c r="AF33" s="141"/>
      <c r="AG33" s="141"/>
      <c r="AH33" s="141"/>
      <c r="AI33" s="141"/>
      <c r="AJ33" s="140"/>
      <c r="AK33" s="140"/>
      <c r="AL33" s="140"/>
      <c r="AM33" s="140"/>
      <c r="AN33" s="140"/>
      <c r="AO33" s="140"/>
      <c r="AP33" s="141"/>
      <c r="AQ33" s="141"/>
      <c r="AR33" s="41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41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41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41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36"/>
    </row>
    <row r="34" spans="32:43" ht="13.5">
      <c r="AF34" s="141"/>
      <c r="AG34" s="141"/>
      <c r="AH34" s="141"/>
      <c r="AI34" s="141"/>
      <c r="AP34" s="141"/>
      <c r="AQ34" s="141"/>
    </row>
    <row r="35" spans="32:43" ht="13.5">
      <c r="AF35" s="141"/>
      <c r="AG35" s="141"/>
      <c r="AH35" s="141"/>
      <c r="AI35" s="141"/>
      <c r="AP35" s="141"/>
      <c r="AQ35" s="141"/>
    </row>
    <row r="36" spans="32:43" ht="13.5">
      <c r="AF36" s="141"/>
      <c r="AG36" s="141"/>
      <c r="AH36" s="141"/>
      <c r="AI36" s="141"/>
      <c r="AP36" s="141"/>
      <c r="AQ36" s="141"/>
    </row>
    <row r="37" spans="32:43" ht="13.5">
      <c r="AF37" s="141"/>
      <c r="AG37" s="141"/>
      <c r="AH37" s="141"/>
      <c r="AI37" s="141"/>
      <c r="AP37" s="141"/>
      <c r="AQ37" s="141"/>
    </row>
    <row r="38" spans="32:43" ht="13.5">
      <c r="AF38" s="141"/>
      <c r="AG38" s="141"/>
      <c r="AH38" s="141"/>
      <c r="AI38" s="141"/>
      <c r="AP38" s="141"/>
      <c r="AQ38" s="141"/>
    </row>
    <row r="39" spans="32:43" ht="13.5">
      <c r="AF39" s="141"/>
      <c r="AG39" s="141"/>
      <c r="AH39" s="141"/>
      <c r="AI39" s="141"/>
      <c r="AP39" s="141"/>
      <c r="AQ39" s="141"/>
    </row>
    <row r="40" spans="32:43" ht="13.5">
      <c r="AF40" s="141"/>
      <c r="AG40" s="141"/>
      <c r="AH40" s="141"/>
      <c r="AI40" s="141"/>
      <c r="AP40" s="141"/>
      <c r="AQ40" s="141"/>
    </row>
    <row r="41" spans="32:43" ht="13.5">
      <c r="AF41" s="141"/>
      <c r="AG41" s="141"/>
      <c r="AH41" s="141"/>
      <c r="AI41" s="141"/>
      <c r="AP41" s="141"/>
      <c r="AQ41" s="141"/>
    </row>
    <row r="42" spans="32:43" ht="13.5">
      <c r="AF42" s="141"/>
      <c r="AG42" s="141"/>
      <c r="AH42" s="141"/>
      <c r="AI42" s="141"/>
      <c r="AP42" s="141"/>
      <c r="AQ42" s="141"/>
    </row>
    <row r="43" spans="32:43" ht="13.5">
      <c r="AF43" s="141"/>
      <c r="AG43" s="141"/>
      <c r="AH43" s="141"/>
      <c r="AI43" s="141"/>
      <c r="AP43" s="141"/>
      <c r="AQ43" s="141"/>
    </row>
    <row r="44" spans="32:43" ht="13.5">
      <c r="AF44" s="141"/>
      <c r="AG44" s="141"/>
      <c r="AH44" s="141"/>
      <c r="AI44" s="141"/>
      <c r="AP44" s="141"/>
      <c r="AQ44" s="141"/>
    </row>
    <row r="45" spans="32:43" ht="13.5">
      <c r="AF45" s="141"/>
      <c r="AG45" s="141"/>
      <c r="AH45" s="141"/>
      <c r="AI45" s="141"/>
      <c r="AP45" s="141"/>
      <c r="AQ45" s="141"/>
    </row>
    <row r="46" spans="32:43" ht="13.5">
      <c r="AF46" s="141"/>
      <c r="AG46" s="141"/>
      <c r="AH46" s="141"/>
      <c r="AI46" s="141"/>
      <c r="AP46" s="141"/>
      <c r="AQ46" s="141"/>
    </row>
    <row r="47" spans="32:43" ht="13.5">
      <c r="AF47" s="141"/>
      <c r="AG47" s="141"/>
      <c r="AH47" s="141"/>
      <c r="AI47" s="141"/>
      <c r="AP47" s="141"/>
      <c r="AQ47" s="141"/>
    </row>
    <row r="48" spans="32:43" ht="13.5">
      <c r="AF48" s="141"/>
      <c r="AG48" s="141"/>
      <c r="AH48" s="141"/>
      <c r="AI48" s="141"/>
      <c r="AP48" s="141"/>
      <c r="AQ48" s="141"/>
    </row>
    <row r="49" spans="32:43" ht="13.5">
      <c r="AF49" s="141"/>
      <c r="AG49" s="141"/>
      <c r="AH49" s="141"/>
      <c r="AI49" s="141"/>
      <c r="AP49" s="141"/>
      <c r="AQ49" s="141"/>
    </row>
    <row r="50" spans="32:43" ht="13.5">
      <c r="AF50" s="141"/>
      <c r="AG50" s="141"/>
      <c r="AH50" s="141"/>
      <c r="AI50" s="141"/>
      <c r="AP50" s="141"/>
      <c r="AQ50" s="141"/>
    </row>
    <row r="51" spans="32:43" ht="13.5">
      <c r="AF51" s="141"/>
      <c r="AG51" s="141"/>
      <c r="AH51" s="141"/>
      <c r="AI51" s="141"/>
      <c r="AP51" s="141"/>
      <c r="AQ51" s="141"/>
    </row>
    <row r="52" spans="32:43" ht="13.5">
      <c r="AF52" s="141"/>
      <c r="AG52" s="141"/>
      <c r="AH52" s="141"/>
      <c r="AI52" s="141"/>
      <c r="AP52" s="141"/>
      <c r="AQ52" s="141"/>
    </row>
    <row r="53" spans="32:43" ht="13.5">
      <c r="AF53" s="141"/>
      <c r="AG53" s="141"/>
      <c r="AH53" s="141"/>
      <c r="AI53" s="141"/>
      <c r="AP53" s="141"/>
      <c r="AQ53" s="141"/>
    </row>
    <row r="54" spans="32:43" ht="13.5">
      <c r="AF54" s="141"/>
      <c r="AG54" s="141"/>
      <c r="AH54" s="141"/>
      <c r="AI54" s="141"/>
      <c r="AP54" s="141"/>
      <c r="AQ54" s="141"/>
    </row>
    <row r="55" spans="32:43" ht="13.5">
      <c r="AF55" s="141"/>
      <c r="AG55" s="141"/>
      <c r="AH55" s="141"/>
      <c r="AI55" s="141"/>
      <c r="AP55" s="141"/>
      <c r="AQ55" s="141"/>
    </row>
    <row r="56" spans="32:43" ht="13.5">
      <c r="AF56" s="141"/>
      <c r="AG56" s="141"/>
      <c r="AH56" s="141"/>
      <c r="AI56" s="141"/>
      <c r="AP56" s="141"/>
      <c r="AQ56" s="141"/>
    </row>
    <row r="57" spans="32:43" ht="13.5">
      <c r="AF57" s="141"/>
      <c r="AG57" s="141"/>
      <c r="AH57" s="141"/>
      <c r="AI57" s="141"/>
      <c r="AP57" s="141"/>
      <c r="AQ57" s="141"/>
    </row>
  </sheetData>
  <sheetProtection/>
  <mergeCells count="100">
    <mergeCell ref="EI8:EI9"/>
    <mergeCell ref="EJ8:EJ9"/>
    <mergeCell ref="EC8:EC9"/>
    <mergeCell ref="ED8:ED9"/>
    <mergeCell ref="EE8:EE9"/>
    <mergeCell ref="EF8:EF9"/>
    <mergeCell ref="EG8:EG9"/>
    <mergeCell ref="EH8:EH9"/>
    <mergeCell ref="DW8:DW9"/>
    <mergeCell ref="DX8:DX9"/>
    <mergeCell ref="DY8:DY9"/>
    <mergeCell ref="DZ8:DZ9"/>
    <mergeCell ref="EA8:EA9"/>
    <mergeCell ref="EB8:EB9"/>
    <mergeCell ref="DQ8:DQ9"/>
    <mergeCell ref="DR8:DR9"/>
    <mergeCell ref="DS8:DS9"/>
    <mergeCell ref="DT8:DT9"/>
    <mergeCell ref="DU8:DU9"/>
    <mergeCell ref="DV8:DV9"/>
    <mergeCell ref="DG8:DG9"/>
    <mergeCell ref="DH8:DH9"/>
    <mergeCell ref="DI8:DI9"/>
    <mergeCell ref="DJ8:DJ9"/>
    <mergeCell ref="DK8:DK9"/>
    <mergeCell ref="DL8:DL9"/>
    <mergeCell ref="CW8:CW9"/>
    <mergeCell ref="CX8:CX9"/>
    <mergeCell ref="CY8:CY9"/>
    <mergeCell ref="CZ8:CZ9"/>
    <mergeCell ref="DA8:DA9"/>
    <mergeCell ref="DB8:DB9"/>
    <mergeCell ref="CQ8:CQ9"/>
    <mergeCell ref="CR8:CR9"/>
    <mergeCell ref="CS8:CS9"/>
    <mergeCell ref="CT8:CT9"/>
    <mergeCell ref="CU8:CU9"/>
    <mergeCell ref="CV8:CV9"/>
    <mergeCell ref="EC5:ED7"/>
    <mergeCell ref="EE5:EF7"/>
    <mergeCell ref="EG5:EH7"/>
    <mergeCell ref="EI5:EJ7"/>
    <mergeCell ref="AF6:AF8"/>
    <mergeCell ref="AG6:AI8"/>
    <mergeCell ref="AP6:AP8"/>
    <mergeCell ref="AQ6:AQ8"/>
    <mergeCell ref="CA6:CC8"/>
    <mergeCell ref="CD6:CD8"/>
    <mergeCell ref="DQ5:DR7"/>
    <mergeCell ref="DS5:DT7"/>
    <mergeCell ref="DU5:DV7"/>
    <mergeCell ref="DW5:DX7"/>
    <mergeCell ref="DY5:DZ7"/>
    <mergeCell ref="EA5:EB7"/>
    <mergeCell ref="DC5:DD7"/>
    <mergeCell ref="DE5:DF7"/>
    <mergeCell ref="DG5:DH7"/>
    <mergeCell ref="DI5:DJ7"/>
    <mergeCell ref="DK5:DL7"/>
    <mergeCell ref="DO5:DO9"/>
    <mergeCell ref="DC8:DC9"/>
    <mergeCell ref="DD8:DD9"/>
    <mergeCell ref="DE8:DE9"/>
    <mergeCell ref="DF8:DF9"/>
    <mergeCell ref="CQ5:CR7"/>
    <mergeCell ref="CS5:CT7"/>
    <mergeCell ref="CU5:CV7"/>
    <mergeCell ref="CW5:CX7"/>
    <mergeCell ref="CY5:CZ7"/>
    <mergeCell ref="DA5:DB7"/>
    <mergeCell ref="CA5:CD5"/>
    <mergeCell ref="CE5:CE8"/>
    <mergeCell ref="CF5:CF8"/>
    <mergeCell ref="CG5:CI8"/>
    <mergeCell ref="CJ5:CL8"/>
    <mergeCell ref="CO5:CO9"/>
    <mergeCell ref="BH5:BJ8"/>
    <mergeCell ref="BK5:BM8"/>
    <mergeCell ref="BP5:BP9"/>
    <mergeCell ref="BR5:BT8"/>
    <mergeCell ref="BU5:BW8"/>
    <mergeCell ref="BX5:BZ8"/>
    <mergeCell ref="AM5:AO8"/>
    <mergeCell ref="AT5:AT9"/>
    <mergeCell ref="AV5:AX8"/>
    <mergeCell ref="AY5:BA8"/>
    <mergeCell ref="BB5:BD8"/>
    <mergeCell ref="BE5:BG8"/>
    <mergeCell ref="S5:U8"/>
    <mergeCell ref="X5:X9"/>
    <mergeCell ref="Z5:AB8"/>
    <mergeCell ref="AC5:AE8"/>
    <mergeCell ref="AF5:AI5"/>
    <mergeCell ref="AJ5:AL8"/>
    <mergeCell ref="B5:B9"/>
    <mergeCell ref="D5:F8"/>
    <mergeCell ref="G5:I8"/>
    <mergeCell ref="J5:L8"/>
    <mergeCell ref="M5:O8"/>
    <mergeCell ref="P5:R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7" r:id="rId1"/>
  <colBreaks count="5" manualBreakCount="5">
    <brk id="22" max="31" man="1"/>
    <brk id="44" max="31" man="1"/>
    <brk id="66" max="31" man="1"/>
    <brk id="91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039236</dc:creator>
  <cp:keywords/>
  <dc:description/>
  <cp:lastModifiedBy>野村＿忠</cp:lastModifiedBy>
  <cp:lastPrinted>2014-02-03T07:43:52Z</cp:lastPrinted>
  <dcterms:created xsi:type="dcterms:W3CDTF">2012-02-13T02:02:36Z</dcterms:created>
  <dcterms:modified xsi:type="dcterms:W3CDTF">2014-02-10T01:00:15Z</dcterms:modified>
  <cp:category/>
  <cp:version/>
  <cp:contentType/>
  <cp:contentStatus/>
</cp:coreProperties>
</file>