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作成\"/>
    </mc:Choice>
  </mc:AlternateContent>
  <bookViews>
    <workbookView xWindow="0" yWindow="0" windowWidth="10485" windowHeight="6075" tabRatio="911" firstSheet="1" activeTab="7"/>
  </bookViews>
  <sheets>
    <sheet name="⑳改正案一覧" sheetId="1" state="hidden" r:id="rId1"/>
    <sheet name="56-1 " sheetId="38" r:id="rId2"/>
    <sheet name="56-2" sheetId="37" r:id="rId3"/>
    <sheet name="56-3" sheetId="35" r:id="rId4"/>
    <sheet name="56-4" sheetId="39" r:id="rId5"/>
    <sheet name="57-1" sheetId="3" r:id="rId6"/>
    <sheet name="57-2" sheetId="4" r:id="rId7"/>
    <sheet name="57-3" sheetId="34" r:id="rId8"/>
  </sheets>
  <definedNames>
    <definedName name="_xlnm.Print_Area" localSheetId="1">'56-1 '!$A$1:$BB$15</definedName>
    <definedName name="_xlnm.Print_Area" localSheetId="2">'56-2'!$A$1:$BB$16</definedName>
    <definedName name="_xlnm.Print_Area" localSheetId="3">'56-3'!$A$1:$BB$16</definedName>
    <definedName name="_xlnm.Print_Area" localSheetId="4">'56-4'!$A$1:$BB$14</definedName>
    <definedName name="_xlnm.Print_Area" localSheetId="5">'57-1'!$A$1:$R$7</definedName>
    <definedName name="_xlnm.Print_Area" localSheetId="6">'57-2'!$A$1:$F$8</definedName>
    <definedName name="_xlnm.Print_Area" localSheetId="7">'57-3'!$A$1:$E$8</definedName>
    <definedName name="_xlnm.Print_Area" localSheetId="0">⑳改正案一覧!$A$1:$G$129</definedName>
    <definedName name="_xlnm.Print_Area">#REF!</definedName>
    <definedName name="_xlnm.Print_Titles" localSheetId="5">'57-1'!$1:$4</definedName>
    <definedName name="_xlnm.Print_Titles" localSheetId="6">'57-2'!$1:$5</definedName>
    <definedName name="_xlnm.Print_Titles" localSheetId="7">'57-3'!$1:$5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'56-1 '!$A$1:$BB$19</definedName>
    <definedName name="Z_293DF52C_1200_42BF_A78D_BB2AAB878329_.wvu.PrintArea" localSheetId="2" hidden="1">'56-2'!$A$1:$BB$19</definedName>
    <definedName name="Z_293DF52C_1200_42BF_A78D_BB2AAB878329_.wvu.PrintArea" localSheetId="3" hidden="1">'56-3'!$A$1:$BB$19</definedName>
    <definedName name="Z_293DF52C_1200_42BF_A78D_BB2AAB878329_.wvu.PrintArea" localSheetId="5" hidden="1">'57-1'!$A$1:$O$12</definedName>
    <definedName name="Z_293DF52C_1200_42BF_A78D_BB2AAB878329_.wvu.PrintArea" localSheetId="6" hidden="1">'57-2'!$A$1:$F$13</definedName>
    <definedName name="Z_293DF52C_1200_42BF_A78D_BB2AAB878329_.wvu.PrintArea" localSheetId="7" hidden="1">'57-3'!$A$1:$E$13</definedName>
    <definedName name="Z_293DF52C_1200_42BF_A78D_BB2AAB878329_.wvu.PrintArea" localSheetId="0" hidden="1">⑳改正案一覧!$A$1:$G$129</definedName>
    <definedName name="Z_293DF52C_1200_42BF_A78D_BB2AAB878329_.wvu.PrintTitles" localSheetId="5" hidden="1">'57-1'!$1:$4</definedName>
    <definedName name="Z_293DF52C_1200_42BF_A78D_BB2AAB878329_.wvu.PrintTitles" localSheetId="6" hidden="1">'57-2'!$1:$5</definedName>
    <definedName name="Z_293DF52C_1200_42BF_A78D_BB2AAB878329_.wvu.PrintTitles" localSheetId="7" hidden="1">'57-3'!$1:$5</definedName>
    <definedName name="Z_293DF52C_1200_42BF_A78D_BB2AAB878329_.wvu.PrintTitles" localSheetId="0" hidden="1">⑳改正案一覧!$3:$5</definedName>
    <definedName name="Z_56D0106B_CB90_4499_A8AC_183481DC4CD8_.wvu.PrintArea" localSheetId="1" hidden="1">'56-1 '!$A$1:$AV$19</definedName>
    <definedName name="Z_56D0106B_CB90_4499_A8AC_183481DC4CD8_.wvu.PrintArea" localSheetId="2" hidden="1">'56-2'!$A$1:$AV$19</definedName>
    <definedName name="Z_56D0106B_CB90_4499_A8AC_183481DC4CD8_.wvu.PrintArea" localSheetId="3" hidden="1">'56-3'!$A$1:$AV$19</definedName>
    <definedName name="Z_56D0106B_CB90_4499_A8AC_183481DC4CD8_.wvu.PrintArea" localSheetId="5" hidden="1">'57-1'!$A$1:$O$12</definedName>
    <definedName name="Z_56D0106B_CB90_4499_A8AC_183481DC4CD8_.wvu.PrintArea" localSheetId="6" hidden="1">'57-2'!$A$1:$F$13</definedName>
    <definedName name="Z_56D0106B_CB90_4499_A8AC_183481DC4CD8_.wvu.PrintArea" localSheetId="7" hidden="1">'57-3'!$A$1:$E$13</definedName>
    <definedName name="Z_56D0106B_CB90_4499_A8AC_183481DC4CD8_.wvu.PrintArea" localSheetId="0" hidden="1">⑳改正案一覧!$A$1:$G$129</definedName>
    <definedName name="Z_56D0106B_CB90_4499_A8AC_183481DC4CD8_.wvu.PrintTitles" localSheetId="5" hidden="1">'57-1'!$1:$4</definedName>
    <definedName name="Z_56D0106B_CB90_4499_A8AC_183481DC4CD8_.wvu.PrintTitles" localSheetId="6" hidden="1">'57-2'!$1:$5</definedName>
    <definedName name="Z_56D0106B_CB90_4499_A8AC_183481DC4CD8_.wvu.PrintTitles" localSheetId="7" hidden="1">'57-3'!$1:$5</definedName>
    <definedName name="Z_56D0106B_CB90_4499_A8AC_183481DC4CD8_.wvu.PrintTitles" localSheetId="0" hidden="1">⑳改正案一覧!$3:$5</definedName>
    <definedName name="Z_81642AB8_0225_4BC4_B7AE_9E8C6C06FBF4_.wvu.PrintArea" localSheetId="1" hidden="1">'56-1 '!$A$1:$AV$19</definedName>
    <definedName name="Z_81642AB8_0225_4BC4_B7AE_9E8C6C06FBF4_.wvu.PrintArea" localSheetId="2" hidden="1">'56-2'!$A$1:$AV$19</definedName>
    <definedName name="Z_81642AB8_0225_4BC4_B7AE_9E8C6C06FBF4_.wvu.PrintArea" localSheetId="3" hidden="1">'56-3'!$A$1:$AV$19</definedName>
    <definedName name="Z_81642AB8_0225_4BC4_B7AE_9E8C6C06FBF4_.wvu.PrintArea" localSheetId="5" hidden="1">'57-1'!$A$1:$O$12</definedName>
    <definedName name="Z_81642AB8_0225_4BC4_B7AE_9E8C6C06FBF4_.wvu.PrintArea" localSheetId="6" hidden="1">'57-2'!$A$1:$F$13</definedName>
    <definedName name="Z_81642AB8_0225_4BC4_B7AE_9E8C6C06FBF4_.wvu.PrintArea" localSheetId="7" hidden="1">'57-3'!$A$1:$E$13</definedName>
    <definedName name="Z_81642AB8_0225_4BC4_B7AE_9E8C6C06FBF4_.wvu.PrintArea" localSheetId="0" hidden="1">⑳改正案一覧!$A$1:$G$129</definedName>
    <definedName name="Z_81642AB8_0225_4BC4_B7AE_9E8C6C06FBF4_.wvu.PrintTitles" localSheetId="5" hidden="1">'57-1'!$1:$4</definedName>
    <definedName name="Z_81642AB8_0225_4BC4_B7AE_9E8C6C06FBF4_.wvu.PrintTitles" localSheetId="6" hidden="1">'57-2'!$1:$5</definedName>
    <definedName name="Z_81642AB8_0225_4BC4_B7AE_9E8C6C06FBF4_.wvu.PrintTitles" localSheetId="7" hidden="1">'57-3'!$1:$5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B6" i="3" l="1"/>
  <c r="B5" i="3"/>
  <c r="C6" i="39"/>
  <c r="B6" i="39" s="1"/>
  <c r="B13" i="39"/>
  <c r="B12" i="39"/>
  <c r="C5" i="39"/>
  <c r="B5" i="39" s="1"/>
  <c r="B7" i="34"/>
  <c r="B7" i="4"/>
  <c r="B13" i="35"/>
  <c r="B12" i="35"/>
  <c r="C6" i="35"/>
  <c r="B6" i="35" s="1"/>
  <c r="C5" i="35"/>
  <c r="B5" i="35" s="1"/>
  <c r="B13" i="37"/>
  <c r="B12" i="37"/>
  <c r="C6" i="37"/>
  <c r="B6" i="37" s="1"/>
  <c r="C5" i="37"/>
  <c r="B5" i="37" s="1"/>
  <c r="C6" i="38"/>
  <c r="B6" i="38" s="1"/>
  <c r="B13" i="38"/>
  <c r="B12" i="38"/>
  <c r="C5" i="38"/>
  <c r="B5" i="38" s="1"/>
  <c r="B6" i="34"/>
  <c r="B6" i="4"/>
</calcChain>
</file>

<file path=xl/sharedStrings.xml><?xml version="1.0" encoding="utf-8"?>
<sst xmlns="http://schemas.openxmlformats.org/spreadsheetml/2006/main" count="1053" uniqueCount="579">
  <si>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</si>
  <si>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</si>
  <si>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</si>
  <si>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</si>
  <si>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</si>
  <si>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</si>
  <si>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</si>
  <si>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</si>
  <si>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</si>
  <si>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</si>
  <si>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</si>
  <si>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</si>
  <si>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</si>
  <si>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</si>
  <si>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</si>
  <si>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</si>
  <si>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</si>
  <si>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</si>
  <si>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</si>
  <si>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</si>
  <si>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</si>
  <si>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</si>
  <si>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</si>
  <si>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</si>
  <si>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</si>
  <si>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</si>
  <si>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</si>
  <si>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</si>
  <si>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</si>
  <si>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</si>
  <si>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</si>
  <si>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</si>
  <si>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</si>
  <si>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</si>
  <si>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</si>
  <si>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</si>
  <si>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</si>
  <si>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</si>
  <si>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</si>
  <si>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</si>
  <si>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</si>
  <si>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</si>
  <si>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</si>
  <si>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</si>
  <si>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</si>
  <si>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</si>
  <si>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</si>
  <si>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</si>
  <si>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</si>
  <si>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</si>
  <si>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</si>
  <si>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</si>
  <si>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</si>
  <si>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</si>
  <si>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</si>
  <si>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</si>
  <si>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</si>
  <si>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</si>
  <si>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</si>
  <si>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</si>
  <si>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</si>
  <si>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</si>
  <si>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</si>
  <si>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</si>
  <si>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</si>
  <si>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</si>
  <si>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</si>
  <si>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</si>
  <si>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</si>
  <si>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</si>
  <si>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</si>
  <si>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</si>
  <si>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</si>
  <si>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</si>
  <si>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</si>
  <si>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</si>
  <si>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</si>
  <si>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</si>
  <si>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</si>
  <si>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</si>
  <si>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</si>
  <si>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</si>
  <si>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</si>
  <si>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</si>
  <si>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</si>
  <si>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</si>
  <si>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</si>
  <si>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</si>
  <si>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</si>
  <si>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</si>
  <si>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</si>
  <si>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</si>
  <si>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</si>
  <si>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</si>
  <si>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</si>
  <si>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</si>
  <si>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</si>
  <si>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</si>
  <si>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</si>
  <si>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</si>
  <si>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</si>
  <si>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</si>
  <si>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</si>
  <si>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</si>
  <si>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</si>
  <si>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</si>
  <si>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</si>
  <si>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</si>
  <si>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</si>
  <si>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</si>
  <si>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</si>
  <si>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</si>
  <si>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</si>
  <si>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</si>
  <si>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</si>
  <si>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</si>
  <si>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</si>
  <si>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</si>
  <si>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</si>
  <si>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</si>
  <si>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</si>
  <si>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</si>
  <si>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</si>
  <si>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</si>
  <si>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</si>
  <si>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</si>
  <si>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</si>
  <si>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</si>
  <si>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</si>
  <si>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</si>
  <si>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</si>
  <si>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</si>
  <si>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</si>
  <si>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</si>
  <si>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</si>
  <si>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</si>
  <si>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</si>
  <si>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</si>
  <si>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</si>
  <si>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</si>
  <si>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</si>
  <si>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</si>
  <si>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</si>
  <si>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</si>
  <si>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</si>
  <si>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</si>
  <si>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</si>
  <si>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</si>
  <si>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</si>
  <si>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</si>
  <si>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</si>
  <si>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</si>
  <si>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</si>
  <si>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</si>
  <si>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</si>
  <si>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</si>
  <si>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</si>
  <si>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</si>
  <si>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</si>
  <si>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</si>
  <si>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</si>
  <si>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</si>
  <si>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</si>
  <si>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</si>
  <si>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</si>
  <si>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</si>
  <si>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</si>
  <si>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</si>
  <si>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</si>
  <si>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</si>
  <si>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</si>
  <si>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</si>
  <si>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</si>
  <si>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</si>
  <si>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</si>
  <si>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</si>
  <si>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</si>
  <si>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</si>
  <si>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</si>
  <si>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</si>
  <si>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</si>
  <si>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</si>
  <si>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</si>
  <si>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</si>
  <si>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</si>
  <si>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</si>
  <si>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</si>
  <si>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</si>
  <si>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</si>
  <si>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</si>
  <si>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</si>
  <si>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</si>
  <si>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</si>
  <si>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</si>
  <si>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</si>
  <si>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</si>
  <si>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</si>
  <si>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</si>
  <si>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</si>
  <si>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</si>
  <si>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</si>
  <si>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</si>
  <si>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</si>
  <si>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</si>
  <si>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</si>
  <si>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</si>
  <si>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</si>
  <si>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総数</t>
  </si>
  <si>
    <t>資料　保健所集計</t>
    <phoneticPr fontId="2"/>
  </si>
  <si>
    <t>疾　　　　患　　　　名</t>
  </si>
  <si>
    <t>橋本病</t>
    <rPh sb="0" eb="2">
      <t>ハシモト</t>
    </rPh>
    <rPh sb="2" eb="3">
      <t>ビョウ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</si>
  <si>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</si>
  <si>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ミトコンドリア病</t>
    <rPh sb="7" eb="8">
      <t>ビョウ</t>
    </rPh>
    <phoneticPr fontId="2"/>
  </si>
  <si>
    <t>ウイルス性肝炎（Ｂ・Ｃ型）（国）</t>
    <rPh sb="11" eb="12">
      <t>ガタ</t>
    </rPh>
    <rPh sb="14" eb="15">
      <t>クニ</t>
    </rPh>
    <phoneticPr fontId="2"/>
  </si>
  <si>
    <t>ウイルス性肝炎（Ｂ・Ｃ型）（北海道）</t>
    <rPh sb="11" eb="12">
      <t>ガタ</t>
    </rPh>
    <rPh sb="14" eb="17">
      <t>ホッカイドウ</t>
    </rPh>
    <phoneticPr fontId="2"/>
  </si>
  <si>
    <t>球脊髄性筋萎縮症</t>
    <rPh sb="0" eb="1">
      <t>キュウ</t>
    </rPh>
    <rPh sb="1" eb="4">
      <t>セキズイセイ</t>
    </rPh>
    <rPh sb="4" eb="8">
      <t>キンイシュクショウ</t>
    </rPh>
    <phoneticPr fontId="2"/>
  </si>
  <si>
    <t>脊髄性筋萎縮症</t>
    <rPh sb="0" eb="3">
      <t>セキズイセイ</t>
    </rPh>
    <rPh sb="3" eb="7">
      <t>キンイシュクショウ</t>
    </rPh>
    <phoneticPr fontId="2"/>
  </si>
  <si>
    <t>原発性側索硬化症</t>
    <rPh sb="0" eb="3">
      <t>ゲンパツセイ</t>
    </rPh>
    <rPh sb="3" eb="5">
      <t>ソクサク</t>
    </rPh>
    <rPh sb="5" eb="8">
      <t>コウカショウ</t>
    </rPh>
    <phoneticPr fontId="2"/>
  </si>
  <si>
    <t>進行性核上性麻痺</t>
    <rPh sb="0" eb="3">
      <t>シンコウセイ</t>
    </rPh>
    <rPh sb="3" eb="4">
      <t>カク</t>
    </rPh>
    <rPh sb="4" eb="5">
      <t>ウエ</t>
    </rPh>
    <rPh sb="5" eb="6">
      <t>セイ</t>
    </rPh>
    <rPh sb="6" eb="8">
      <t>マヒ</t>
    </rPh>
    <phoneticPr fontId="2"/>
  </si>
  <si>
    <t>パーキンソン病</t>
    <rPh sb="6" eb="7">
      <t>ビョウ</t>
    </rPh>
    <phoneticPr fontId="2"/>
  </si>
  <si>
    <t>大脳皮質基底核変性症</t>
    <rPh sb="0" eb="2">
      <t>ダイノウ</t>
    </rPh>
    <rPh sb="2" eb="4">
      <t>ヒシツ</t>
    </rPh>
    <rPh sb="4" eb="6">
      <t>キテイ</t>
    </rPh>
    <rPh sb="6" eb="7">
      <t>カク</t>
    </rPh>
    <rPh sb="7" eb="10">
      <t>ヘンセイショウ</t>
    </rPh>
    <phoneticPr fontId="2"/>
  </si>
  <si>
    <t>ハンチンントン病</t>
    <rPh sb="7" eb="8">
      <t>ビョウ</t>
    </rPh>
    <phoneticPr fontId="2"/>
  </si>
  <si>
    <t>神経有棘赤血球症</t>
    <rPh sb="0" eb="2">
      <t>シンケイ</t>
    </rPh>
    <rPh sb="2" eb="4">
      <t>ユウキョク</t>
    </rPh>
    <rPh sb="4" eb="7">
      <t>セッケッキュウ</t>
    </rPh>
    <rPh sb="7" eb="8">
      <t>ショウ</t>
    </rPh>
    <phoneticPr fontId="2"/>
  </si>
  <si>
    <t>シャルコー・マリー・トゥース病</t>
    <rPh sb="14" eb="15">
      <t>ビョウ</t>
    </rPh>
    <phoneticPr fontId="2"/>
  </si>
  <si>
    <t>重症筋無力症</t>
    <rPh sb="0" eb="2">
      <t>ジュウショウ</t>
    </rPh>
    <rPh sb="2" eb="6">
      <t>キンムリョクショウ</t>
    </rPh>
    <phoneticPr fontId="2"/>
  </si>
  <si>
    <t>先天性筋無力症候群</t>
    <rPh sb="0" eb="3">
      <t>センテンセイ</t>
    </rPh>
    <rPh sb="3" eb="4">
      <t>キン</t>
    </rPh>
    <rPh sb="4" eb="6">
      <t>ムリョク</t>
    </rPh>
    <rPh sb="6" eb="9">
      <t>ショウコウグン</t>
    </rPh>
    <phoneticPr fontId="2"/>
  </si>
  <si>
    <t>多発性硬化症／視神経脊髄炎</t>
    <rPh sb="0" eb="3">
      <t>タハツセイ</t>
    </rPh>
    <rPh sb="3" eb="6">
      <t>コウカショウ</t>
    </rPh>
    <rPh sb="7" eb="10">
      <t>シシンケイ</t>
    </rPh>
    <rPh sb="10" eb="13">
      <t>セキズイエン</t>
    </rPh>
    <phoneticPr fontId="2"/>
  </si>
  <si>
    <t>慢性炎症性脱髄性多発神経炎／多巣性運動ニューロパチー</t>
    <rPh sb="0" eb="2">
      <t>マンセイ</t>
    </rPh>
    <rPh sb="2" eb="5">
      <t>エンショウセイ</t>
    </rPh>
    <rPh sb="5" eb="7">
      <t>ダツズイ</t>
    </rPh>
    <rPh sb="7" eb="8">
      <t>セイ</t>
    </rPh>
    <rPh sb="8" eb="10">
      <t>タハツ</t>
    </rPh>
    <rPh sb="10" eb="13">
      <t>シンケイエン</t>
    </rPh>
    <rPh sb="14" eb="15">
      <t>タ</t>
    </rPh>
    <rPh sb="15" eb="16">
      <t>ス</t>
    </rPh>
    <rPh sb="16" eb="17">
      <t>セイ</t>
    </rPh>
    <rPh sb="17" eb="19">
      <t>ウンドウ</t>
    </rPh>
    <phoneticPr fontId="2"/>
  </si>
  <si>
    <t>封入体筋炎</t>
    <rPh sb="0" eb="2">
      <t>フウニュウ</t>
    </rPh>
    <rPh sb="2" eb="3">
      <t>タイ</t>
    </rPh>
    <rPh sb="3" eb="5">
      <t>キンエン</t>
    </rPh>
    <phoneticPr fontId="2"/>
  </si>
  <si>
    <t>クロウ・深瀬症候群</t>
    <rPh sb="4" eb="6">
      <t>フカセ</t>
    </rPh>
    <rPh sb="6" eb="9">
      <t>ショウコウグン</t>
    </rPh>
    <phoneticPr fontId="2"/>
  </si>
  <si>
    <t>多系統萎縮症</t>
    <rPh sb="0" eb="3">
      <t>タケイトウ</t>
    </rPh>
    <rPh sb="3" eb="6">
      <t>イシュクショウ</t>
    </rPh>
    <phoneticPr fontId="2"/>
  </si>
  <si>
    <t>脊髄小脳変性症（多系統萎縮症を除く。）</t>
    <rPh sb="0" eb="2">
      <t>セキズイ</t>
    </rPh>
    <rPh sb="2" eb="4">
      <t>ショウノウ</t>
    </rPh>
    <rPh sb="4" eb="7">
      <t>ヘンセイショウ</t>
    </rPh>
    <rPh sb="8" eb="11">
      <t>タケイトウ</t>
    </rPh>
    <rPh sb="11" eb="14">
      <t>イシュクショウ</t>
    </rPh>
    <rPh sb="15" eb="16">
      <t>ノゾ</t>
    </rPh>
    <phoneticPr fontId="2"/>
  </si>
  <si>
    <t>ライソゾーム病</t>
    <rPh sb="6" eb="7">
      <t>ビョウ</t>
    </rPh>
    <phoneticPr fontId="2"/>
  </si>
  <si>
    <t>副腎白質ジストロフィー</t>
    <rPh sb="0" eb="2">
      <t>フクジン</t>
    </rPh>
    <rPh sb="2" eb="4">
      <t>ハクシツ</t>
    </rPh>
    <phoneticPr fontId="2"/>
  </si>
  <si>
    <t>もやもや病</t>
    <rPh sb="4" eb="5">
      <t>ビョウ</t>
    </rPh>
    <phoneticPr fontId="2"/>
  </si>
  <si>
    <t>プリオン病</t>
    <rPh sb="4" eb="5">
      <t>ビョウ</t>
    </rPh>
    <phoneticPr fontId="2"/>
  </si>
  <si>
    <t>亜急性硬化性全脳炎</t>
    <rPh sb="0" eb="3">
      <t>アキュウセイ</t>
    </rPh>
    <rPh sb="3" eb="6">
      <t>コウカセイ</t>
    </rPh>
    <rPh sb="6" eb="7">
      <t>ゼン</t>
    </rPh>
    <rPh sb="7" eb="9">
      <t>ノウエン</t>
    </rPh>
    <phoneticPr fontId="2"/>
  </si>
  <si>
    <t>進行性多巣性白質脳症</t>
    <rPh sb="0" eb="3">
      <t>シンコウセイ</t>
    </rPh>
    <rPh sb="3" eb="6">
      <t>タソウセイ</t>
    </rPh>
    <rPh sb="6" eb="8">
      <t>ハクシツ</t>
    </rPh>
    <rPh sb="8" eb="10">
      <t>ノウショウ</t>
    </rPh>
    <phoneticPr fontId="2"/>
  </si>
  <si>
    <t>HTLVー１関連脊髄症</t>
    <rPh sb="6" eb="8">
      <t>カンレン</t>
    </rPh>
    <rPh sb="8" eb="11">
      <t>セキズイショウ</t>
    </rPh>
    <phoneticPr fontId="2"/>
  </si>
  <si>
    <t>特発性基底核石灰化症（ファール病）</t>
    <rPh sb="0" eb="3">
      <t>トクハツセイ</t>
    </rPh>
    <rPh sb="3" eb="6">
      <t>キテイカク</t>
    </rPh>
    <rPh sb="6" eb="9">
      <t>セッカイカ</t>
    </rPh>
    <rPh sb="9" eb="10">
      <t>ショウ</t>
    </rPh>
    <rPh sb="15" eb="16">
      <t>ビョウ</t>
    </rPh>
    <phoneticPr fontId="2"/>
  </si>
  <si>
    <t>全身性アミロイドーシス</t>
    <rPh sb="0" eb="3">
      <t>ゼンシンセイ</t>
    </rPh>
    <phoneticPr fontId="2"/>
  </si>
  <si>
    <t>ウルリッヒ病</t>
    <rPh sb="5" eb="6">
      <t>ビョウ</t>
    </rPh>
    <phoneticPr fontId="2"/>
  </si>
  <si>
    <t>遠位型ミオパチー</t>
    <rPh sb="0" eb="2">
      <t>エングライ</t>
    </rPh>
    <rPh sb="2" eb="3">
      <t>カタ</t>
    </rPh>
    <phoneticPr fontId="2"/>
  </si>
  <si>
    <t>自己貧食空胞性ミオパチー</t>
    <rPh sb="0" eb="2">
      <t>ジコ</t>
    </rPh>
    <rPh sb="2" eb="3">
      <t>ヒン</t>
    </rPh>
    <rPh sb="3" eb="4">
      <t>ショク</t>
    </rPh>
    <rPh sb="4" eb="5">
      <t>クウ</t>
    </rPh>
    <rPh sb="5" eb="6">
      <t>ホウ</t>
    </rPh>
    <rPh sb="6" eb="7">
      <t>セイ</t>
    </rPh>
    <phoneticPr fontId="2"/>
  </si>
  <si>
    <t>シュワルツ・ヤンペル症候群</t>
    <rPh sb="10" eb="13">
      <t>ショウコウグン</t>
    </rPh>
    <phoneticPr fontId="2"/>
  </si>
  <si>
    <t>神経繊維腫症</t>
    <rPh sb="0" eb="2">
      <t>シンケイ</t>
    </rPh>
    <rPh sb="2" eb="4">
      <t>センイ</t>
    </rPh>
    <rPh sb="4" eb="5">
      <t>シュ</t>
    </rPh>
    <rPh sb="5" eb="6">
      <t>ショウ</t>
    </rPh>
    <phoneticPr fontId="2"/>
  </si>
  <si>
    <t>天疱瘡</t>
    <rPh sb="0" eb="3">
      <t>テンポウソウ</t>
    </rPh>
    <phoneticPr fontId="2"/>
  </si>
  <si>
    <t>表皮水疱症</t>
    <rPh sb="0" eb="2">
      <t>ヒョウヒ</t>
    </rPh>
    <rPh sb="2" eb="5">
      <t>スイホウショウ</t>
    </rPh>
    <phoneticPr fontId="2"/>
  </si>
  <si>
    <t>膿疱性乾癬（汎発型）</t>
    <rPh sb="0" eb="3">
      <t>ノウホウセイ</t>
    </rPh>
    <rPh sb="3" eb="5">
      <t>カンセン</t>
    </rPh>
    <rPh sb="6" eb="8">
      <t>ハンパツ</t>
    </rPh>
    <rPh sb="8" eb="9">
      <t>カタ</t>
    </rPh>
    <phoneticPr fontId="2"/>
  </si>
  <si>
    <t>スティーヴンス・ジョンソン症候群</t>
    <rPh sb="13" eb="16">
      <t>ショウコウグン</t>
    </rPh>
    <phoneticPr fontId="2"/>
  </si>
  <si>
    <t>中毒性表皮壊死症</t>
    <rPh sb="0" eb="3">
      <t>チュウドクセイ</t>
    </rPh>
    <rPh sb="3" eb="5">
      <t>ヒョウヒ</t>
    </rPh>
    <rPh sb="5" eb="8">
      <t>エシショウ</t>
    </rPh>
    <phoneticPr fontId="2"/>
  </si>
  <si>
    <t>高安動脈炎</t>
    <rPh sb="0" eb="1">
      <t>タカ</t>
    </rPh>
    <rPh sb="1" eb="2">
      <t>ヤス</t>
    </rPh>
    <rPh sb="2" eb="5">
      <t>ドウミャクエン</t>
    </rPh>
    <phoneticPr fontId="2"/>
  </si>
  <si>
    <t>巨細胞性動脈炎</t>
    <rPh sb="0" eb="1">
      <t>キョ</t>
    </rPh>
    <rPh sb="1" eb="4">
      <t>サイボウセイ</t>
    </rPh>
    <rPh sb="4" eb="7">
      <t>ドウミャクエン</t>
    </rPh>
    <phoneticPr fontId="2"/>
  </si>
  <si>
    <t>結節性多発動脈炎</t>
    <rPh sb="0" eb="3">
      <t>ケッセツセイ</t>
    </rPh>
    <rPh sb="3" eb="5">
      <t>タハツ</t>
    </rPh>
    <rPh sb="5" eb="8">
      <t>ドウミャクエン</t>
    </rPh>
    <phoneticPr fontId="2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</si>
  <si>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2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</si>
  <si>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ニクガシュ</t>
    </rPh>
    <rPh sb="9" eb="10">
      <t>ショウ</t>
    </rPh>
    <phoneticPr fontId="2"/>
  </si>
  <si>
    <t>好酸球性多発血管炎性肉芽腫症</t>
    <rPh sb="0" eb="3">
      <t>コウサンキュウ</t>
    </rPh>
    <rPh sb="3" eb="4">
      <t>セイ</t>
    </rPh>
    <rPh sb="4" eb="6">
      <t>タハツ</t>
    </rPh>
    <rPh sb="6" eb="8">
      <t>ケッカン</t>
    </rPh>
    <rPh sb="8" eb="9">
      <t>エン</t>
    </rPh>
    <rPh sb="9" eb="10">
      <t>セイ</t>
    </rPh>
    <rPh sb="10" eb="13">
      <t>ニクガシュ</t>
    </rPh>
    <rPh sb="13" eb="14">
      <t>ショウ</t>
    </rPh>
    <phoneticPr fontId="2"/>
  </si>
  <si>
    <t>悪性関節リウマチ</t>
    <rPh sb="0" eb="2">
      <t>アクセイ</t>
    </rPh>
    <rPh sb="2" eb="4">
      <t>カンセツ</t>
    </rPh>
    <phoneticPr fontId="2"/>
  </si>
  <si>
    <t>バージャー病</t>
    <rPh sb="5" eb="6">
      <t>ビョウ</t>
    </rPh>
    <phoneticPr fontId="2"/>
  </si>
  <si>
    <t>原発性抗リン脂質抗体症候群</t>
    <rPh sb="0" eb="3">
      <t>ゲンパツセイ</t>
    </rPh>
    <rPh sb="3" eb="4">
      <t>コウ</t>
    </rPh>
    <rPh sb="6" eb="8">
      <t>シシツ</t>
    </rPh>
    <rPh sb="8" eb="10">
      <t>コウタイ</t>
    </rPh>
    <rPh sb="10" eb="13">
      <t>ショウコウグン</t>
    </rPh>
    <phoneticPr fontId="2"/>
  </si>
  <si>
    <t>全身性エリテマトーデス</t>
    <rPh sb="0" eb="3">
      <t>ゼンシンセイ</t>
    </rPh>
    <phoneticPr fontId="2"/>
  </si>
  <si>
    <t>皮膚筋炎／多発性筋炎</t>
    <rPh sb="0" eb="2">
      <t>ヒフ</t>
    </rPh>
    <rPh sb="2" eb="4">
      <t>キンエン</t>
    </rPh>
    <rPh sb="5" eb="8">
      <t>タハツセイ</t>
    </rPh>
    <rPh sb="8" eb="10">
      <t>キンエン</t>
    </rPh>
    <phoneticPr fontId="2"/>
  </si>
  <si>
    <t>全身性強皮症</t>
    <rPh sb="0" eb="3">
      <t>ゼンシンセイ</t>
    </rPh>
    <rPh sb="3" eb="6">
      <t>キョウヒショウ</t>
    </rPh>
    <phoneticPr fontId="2"/>
  </si>
  <si>
    <t>シェーグレン症候群</t>
    <rPh sb="6" eb="9">
      <t>ショウコウグン</t>
    </rPh>
    <phoneticPr fontId="2"/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</si>
  <si>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2"/>
  </si>
  <si>
    <t>アジソン病</t>
    <rPh sb="4" eb="5">
      <t>ビョウ</t>
    </rPh>
    <phoneticPr fontId="2"/>
  </si>
  <si>
    <t>自己免疫性肝炎</t>
    <rPh sb="0" eb="2">
      <t>ジコ</t>
    </rPh>
    <rPh sb="2" eb="5">
      <t>メンエキセイ</t>
    </rPh>
    <rPh sb="5" eb="7">
      <t>カンエン</t>
    </rPh>
    <phoneticPr fontId="2"/>
  </si>
  <si>
    <t>第５７－１表　特定疾患治療研究費受給者数（北海道）</t>
    <rPh sb="11" eb="13">
      <t>チリョウ</t>
    </rPh>
    <rPh sb="13" eb="16">
      <t>ケンキュウヒ</t>
    </rPh>
    <rPh sb="16" eb="19">
      <t>ジュキュウシャ</t>
    </rPh>
    <rPh sb="19" eb="20">
      <t>スウ</t>
    </rPh>
    <phoneticPr fontId="2"/>
  </si>
  <si>
    <t>先天性副腎皮質酵素欠損症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phoneticPr fontId="2"/>
  </si>
  <si>
    <t>突発性難聴</t>
    <rPh sb="0" eb="3">
      <t>トッパツセイ</t>
    </rPh>
    <rPh sb="3" eb="5">
      <t>ナンチョウ</t>
    </rPh>
    <phoneticPr fontId="2"/>
  </si>
  <si>
    <t>ステロイドホルモン産生異常症</t>
    <rPh sb="9" eb="11">
      <t>サンセイ</t>
    </rPh>
    <rPh sb="11" eb="13">
      <t>イジョウ</t>
    </rPh>
    <rPh sb="13" eb="14">
      <t>ショウ</t>
    </rPh>
    <phoneticPr fontId="2"/>
  </si>
  <si>
    <t>難治性肝炎</t>
    <rPh sb="0" eb="3">
      <t>ナンジセイ</t>
    </rPh>
    <rPh sb="3" eb="5">
      <t>カンエン</t>
    </rPh>
    <phoneticPr fontId="2"/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</si>
  <si>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2"/>
  </si>
  <si>
    <t>原発性硬化性胆管炎</t>
    <rPh sb="0" eb="3">
      <t>ゲンパツセイ</t>
    </rPh>
    <rPh sb="3" eb="6">
      <t>コウカセイ</t>
    </rPh>
    <rPh sb="6" eb="8">
      <t>タンカン</t>
    </rPh>
    <rPh sb="8" eb="9">
      <t>エン</t>
    </rPh>
    <phoneticPr fontId="2"/>
  </si>
  <si>
    <t>ウイルソン病</t>
    <rPh sb="5" eb="6">
      <t>ビョウ</t>
    </rPh>
    <phoneticPr fontId="2"/>
  </si>
  <si>
    <t>胆道閉鎖症</t>
    <rPh sb="0" eb="2">
      <t>タンドウ</t>
    </rPh>
    <rPh sb="2" eb="5">
      <t>ヘイサショウ</t>
    </rPh>
    <phoneticPr fontId="2"/>
  </si>
  <si>
    <t>溶血性貧血</t>
    <rPh sb="0" eb="3">
      <t>ヨウケツセイ</t>
    </rPh>
    <rPh sb="3" eb="5">
      <t>ヒンケツ</t>
    </rPh>
    <phoneticPr fontId="2"/>
  </si>
  <si>
    <t>重症急性膵炎</t>
    <rPh sb="0" eb="2">
      <t>ジュウショウ</t>
    </rPh>
    <rPh sb="2" eb="4">
      <t>キュウセイ</t>
    </rPh>
    <rPh sb="4" eb="6">
      <t>スイエン</t>
    </rPh>
    <phoneticPr fontId="2"/>
  </si>
  <si>
    <t>難治性肝炎のうち劇症肝炎</t>
    <rPh sb="0" eb="3">
      <t>ナンジセイ</t>
    </rPh>
    <rPh sb="3" eb="5">
      <t>カンエン</t>
    </rPh>
    <rPh sb="8" eb="10">
      <t>ゲキショウ</t>
    </rPh>
    <rPh sb="10" eb="12">
      <t>カンエン</t>
    </rPh>
    <phoneticPr fontId="2"/>
  </si>
  <si>
    <t>スモン</t>
    <phoneticPr fontId="2"/>
  </si>
  <si>
    <t>第５７－２表　特定疾患治療研究費受給者数（国）</t>
    <rPh sb="7" eb="9">
      <t>トクテイ</t>
    </rPh>
    <rPh sb="9" eb="11">
      <t>シッカン</t>
    </rPh>
    <rPh sb="11" eb="13">
      <t>チリョウ</t>
    </rPh>
    <rPh sb="13" eb="16">
      <t>ケンキュウヒ</t>
    </rPh>
    <rPh sb="16" eb="19">
      <t>ジュキュウシャ</t>
    </rPh>
    <rPh sb="19" eb="20">
      <t>スウ</t>
    </rPh>
    <rPh sb="21" eb="22">
      <t>クニ</t>
    </rPh>
    <phoneticPr fontId="2"/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</si>
  <si>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</si>
  <si>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</si>
  <si>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</si>
  <si>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</si>
  <si>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</si>
  <si>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</si>
  <si>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</si>
  <si>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</si>
  <si>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</si>
  <si>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</si>
  <si>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</si>
  <si>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</si>
  <si>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</si>
  <si>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</si>
  <si>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</si>
  <si>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</si>
  <si>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</si>
  <si>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</si>
  <si>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</si>
  <si>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</si>
  <si>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</si>
  <si>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</si>
  <si>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</si>
  <si>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</si>
  <si>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</si>
  <si>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</si>
  <si>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</si>
  <si>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</si>
  <si>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</si>
  <si>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</si>
  <si>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</si>
  <si>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</si>
  <si>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</si>
  <si>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</si>
  <si>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</si>
  <si>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</si>
  <si>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</si>
  <si>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</si>
  <si>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</si>
  <si>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</si>
  <si>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</si>
  <si>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</si>
  <si>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</si>
  <si>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</si>
  <si>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</si>
  <si>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</si>
  <si>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</si>
  <si>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</si>
  <si>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</si>
  <si>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</si>
  <si>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</si>
  <si>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</si>
  <si>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</si>
  <si>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</si>
  <si>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</si>
  <si>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</si>
  <si>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</si>
  <si>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</si>
  <si>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</si>
  <si>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</si>
  <si>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</si>
  <si>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</si>
  <si>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</si>
  <si>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</si>
  <si>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</si>
  <si>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</si>
  <si>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</si>
  <si>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</si>
  <si>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</si>
  <si>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</si>
  <si>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</si>
  <si>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</si>
  <si>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</si>
  <si>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</si>
  <si>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</si>
  <si>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</si>
  <si>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</si>
  <si>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</si>
  <si>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</si>
  <si>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</si>
  <si>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</si>
  <si>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</si>
  <si>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</si>
  <si>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</si>
  <si>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</si>
  <si>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</si>
  <si>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</si>
  <si>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</si>
  <si>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</si>
  <si>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</si>
  <si>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</si>
  <si>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</si>
  <si>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</si>
  <si>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</si>
  <si>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</si>
  <si>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</si>
  <si>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</si>
  <si>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</si>
  <si>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</si>
  <si>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</si>
  <si>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</si>
  <si>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</si>
  <si>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</si>
  <si>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</si>
  <si>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</si>
  <si>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</si>
  <si>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</si>
  <si>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</si>
  <si>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</si>
  <si>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</si>
  <si>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</si>
  <si>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</si>
  <si>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</si>
  <si>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</si>
  <si>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</si>
  <si>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</si>
  <si>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</si>
  <si>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</si>
  <si>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</si>
  <si>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</si>
  <si>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</si>
  <si>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</si>
  <si>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</si>
  <si>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</si>
  <si>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</si>
  <si>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</si>
  <si>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</si>
  <si>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</si>
  <si>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</si>
  <si>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</si>
  <si>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</si>
  <si>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</si>
  <si>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</si>
  <si>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</si>
  <si>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</si>
  <si>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</si>
  <si>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</si>
  <si>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</si>
  <si>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</si>
  <si>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</si>
  <si>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</si>
  <si>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</si>
  <si>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</si>
  <si>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</si>
  <si>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</si>
  <si>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</si>
  <si>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</si>
  <si>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</si>
  <si>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</si>
  <si>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</si>
  <si>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</si>
  <si>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</si>
  <si>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</si>
  <si>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</si>
  <si>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</si>
  <si>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</si>
  <si>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</si>
  <si>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</si>
  <si>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</si>
  <si>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</si>
  <si>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</si>
  <si>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</si>
  <si>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</si>
  <si>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</si>
  <si>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</si>
  <si>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</si>
  <si>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</si>
  <si>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</si>
  <si>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</si>
  <si>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</si>
  <si>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</si>
  <si>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</si>
  <si>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</si>
  <si>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</si>
  <si>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</si>
  <si>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</si>
  <si>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</si>
  <si>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</si>
  <si>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</si>
  <si>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</si>
  <si>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</si>
  <si>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</si>
  <si>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</si>
  <si>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</si>
  <si>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</si>
  <si>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</si>
  <si>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</si>
  <si>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</si>
  <si>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</si>
  <si>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</si>
  <si>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</si>
  <si>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</si>
  <si>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</si>
  <si>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</si>
  <si>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</si>
  <si>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</si>
  <si>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</si>
  <si>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</si>
  <si>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</si>
  <si>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</si>
  <si>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</si>
  <si>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</si>
  <si>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</si>
  <si>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</si>
  <si>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</si>
  <si>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</si>
  <si>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</si>
  <si>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</si>
  <si>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</si>
  <si>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</si>
  <si>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</si>
  <si>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</si>
  <si>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</si>
  <si>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</si>
  <si>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</si>
  <si>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</si>
  <si>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</si>
  <si>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</si>
  <si>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</si>
  <si>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</si>
  <si>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</si>
  <si>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</si>
  <si>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</si>
  <si>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</si>
  <si>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</si>
  <si>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</si>
  <si>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</si>
  <si>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</si>
  <si>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</si>
  <si>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</si>
  <si>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</si>
  <si>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</si>
  <si>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</si>
  <si>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 xml:space="preserve">自己免疫性出血病XIII 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</si>
  <si>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</si>
  <si>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</si>
  <si>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</si>
  <si>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</si>
  <si>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</si>
  <si>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</si>
  <si>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</si>
  <si>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</si>
  <si>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</si>
  <si>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</si>
  <si>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</si>
  <si>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</si>
  <si>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</si>
  <si>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</si>
  <si>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</si>
  <si>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</si>
  <si>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</si>
  <si>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</si>
  <si>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第５６-１表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</si>
  <si>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第５６-２表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</si>
  <si>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第５６-３表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</si>
  <si>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帯広保健所</t>
    <rPh sb="0" eb="2">
      <t>オビヒロ</t>
    </rPh>
    <phoneticPr fontId="2"/>
  </si>
  <si>
    <t>小計</t>
    <rPh sb="0" eb="2">
      <t>ショウケイ</t>
    </rPh>
    <phoneticPr fontId="2"/>
  </si>
  <si>
    <t>疾　　　　　　　　　　患　　　　　　　　　　名　　　　</t>
    <phoneticPr fontId="2"/>
  </si>
  <si>
    <t>プリオン病
（特例）</t>
    <rPh sb="4" eb="5">
      <t>ビョウ</t>
    </rPh>
    <rPh sb="7" eb="9">
      <t>トクレイ</t>
    </rPh>
    <phoneticPr fontId="2"/>
  </si>
  <si>
    <r>
      <t>第５７－３表　</t>
    </r>
    <r>
      <rPr>
        <sz val="11"/>
        <color indexed="8"/>
        <rFont val="ＭＳ Ｐゴシック"/>
        <family val="3"/>
        <charset val="128"/>
      </rPr>
      <t>ウイルス性肝炎進行防止対策医療受給者数（国・北海道）・橋本病重症患者対策医療受給者数（北海道）</t>
    </r>
    <rPh sb="11" eb="12">
      <t>セイ</t>
    </rPh>
    <rPh sb="12" eb="14">
      <t>カンエン</t>
    </rPh>
    <rPh sb="14" eb="16">
      <t>シンコウ</t>
    </rPh>
    <rPh sb="16" eb="18">
      <t>ボウシ</t>
    </rPh>
    <rPh sb="18" eb="20">
      <t>タイサク</t>
    </rPh>
    <rPh sb="20" eb="22">
      <t>イリョウ</t>
    </rPh>
    <rPh sb="22" eb="25">
      <t>ジュキュウシャ</t>
    </rPh>
    <rPh sb="25" eb="26">
      <t>スウ</t>
    </rPh>
    <rPh sb="27" eb="28">
      <t>クニ</t>
    </rPh>
    <rPh sb="29" eb="32">
      <t>ホッカイドウ</t>
    </rPh>
    <rPh sb="34" eb="36">
      <t>ハシモト</t>
    </rPh>
    <rPh sb="36" eb="37">
      <t>ビョウ</t>
    </rPh>
    <rPh sb="37" eb="39">
      <t>ジュウショウ</t>
    </rPh>
    <phoneticPr fontId="2"/>
  </si>
  <si>
    <t>カナバン病</t>
    <rPh sb="4" eb="5">
      <t>ビョウ</t>
    </rPh>
    <phoneticPr fontId="6"/>
  </si>
  <si>
    <t>進行性白質脳症</t>
    <rPh sb="0" eb="3">
      <t>シンコウセイ</t>
    </rPh>
    <rPh sb="3" eb="5">
      <t>ハクシツ</t>
    </rPh>
    <rPh sb="5" eb="7">
      <t>ノウショウ</t>
    </rPh>
    <phoneticPr fontId="6"/>
  </si>
  <si>
    <t>進行性ミオクローヌスてんかん</t>
    <rPh sb="0" eb="3">
      <t>シンコウセイ</t>
    </rPh>
    <phoneticPr fontId="6"/>
  </si>
  <si>
    <t>先天異常症候群</t>
    <rPh sb="0" eb="2">
      <t>センテン</t>
    </rPh>
    <rPh sb="2" eb="4">
      <t>イジョウ</t>
    </rPh>
    <rPh sb="4" eb="7">
      <t>ショウコウグン</t>
    </rPh>
    <phoneticPr fontId="6"/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</si>
  <si>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6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</si>
  <si>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6"/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</si>
  <si>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6"/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</si>
  <si>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6"/>
  </si>
  <si>
    <t>爪膝蓋骨症候群</t>
    <rPh sb="0" eb="1">
      <t>ツメ</t>
    </rPh>
    <rPh sb="1" eb="2">
      <t>ヒザ</t>
    </rPh>
    <rPh sb="2" eb="3">
      <t>フタ</t>
    </rPh>
    <rPh sb="3" eb="4">
      <t>ホネ</t>
    </rPh>
    <rPh sb="4" eb="7">
      <t>ショウコウグン</t>
    </rPh>
    <phoneticPr fontId="6"/>
  </si>
  <si>
    <t>カルニチン回路異常症</t>
    <rPh sb="5" eb="7">
      <t>カイロ</t>
    </rPh>
    <rPh sb="7" eb="9">
      <t>イジョウ</t>
    </rPh>
    <rPh sb="9" eb="10">
      <t>ショウ</t>
    </rPh>
    <phoneticPr fontId="6"/>
  </si>
  <si>
    <t>三頭酵素欠損症</t>
    <rPh sb="0" eb="2">
      <t>サントウ</t>
    </rPh>
    <rPh sb="2" eb="4">
      <t>コウソ</t>
    </rPh>
    <rPh sb="4" eb="7">
      <t>ケッソンショウ</t>
    </rPh>
    <phoneticPr fontId="6"/>
  </si>
  <si>
    <t>シトリン欠損症</t>
    <rPh sb="4" eb="7">
      <t>ケッソンショウ</t>
    </rPh>
    <phoneticPr fontId="6"/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</si>
  <si>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6"/>
  </si>
  <si>
    <t>先天性グリコシルホスファチジルイノシトール（ＧＰＩ）欠損症</t>
    <rPh sb="0" eb="3">
      <t>センテンセイ</t>
    </rPh>
    <rPh sb="26" eb="29">
      <t>ケッソンショウ</t>
    </rPh>
    <phoneticPr fontId="6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</si>
  <si>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6"/>
  </si>
  <si>
    <t>β－ケトチオラーゼ欠損症</t>
    <rPh sb="9" eb="12">
      <t>ケッソンショウ</t>
    </rPh>
    <phoneticPr fontId="6"/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</si>
  <si>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6"/>
  </si>
  <si>
    <t>メチルグルタコン酸尿症</t>
    <rPh sb="8" eb="9">
      <t>サン</t>
    </rPh>
    <rPh sb="9" eb="11">
      <t>ニョウショウ</t>
    </rPh>
    <phoneticPr fontId="6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</si>
  <si>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6"/>
  </si>
  <si>
    <t>大理石骨病</t>
    <rPh sb="0" eb="3">
      <t>ダイリセキ</t>
    </rPh>
    <rPh sb="3" eb="4">
      <t>ホネ</t>
    </rPh>
    <rPh sb="4" eb="5">
      <t>ビョウ</t>
    </rPh>
    <phoneticPr fontId="6"/>
  </si>
  <si>
    <t>特発性血栓症</t>
    <rPh sb="0" eb="3">
      <t>トクハツセイ</t>
    </rPh>
    <rPh sb="3" eb="5">
      <t>ケッセン</t>
    </rPh>
    <rPh sb="5" eb="6">
      <t>ショウ</t>
    </rPh>
    <phoneticPr fontId="6"/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</si>
  <si>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6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</si>
  <si>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6"/>
  </si>
  <si>
    <t>先天性気管狭窄症</t>
    <rPh sb="0" eb="3">
      <t>センテンセイ</t>
    </rPh>
    <rPh sb="3" eb="5">
      <t>キカン</t>
    </rPh>
    <rPh sb="5" eb="8">
      <t>キョウサクショウ</t>
    </rPh>
    <phoneticPr fontId="6"/>
  </si>
  <si>
    <t>特発性多中心性キャッスルマン症</t>
    <rPh sb="0" eb="3">
      <t>トクハツセイ</t>
    </rPh>
    <rPh sb="3" eb="4">
      <t>オオ</t>
    </rPh>
    <rPh sb="4" eb="7">
      <t>チュウシンセイ</t>
    </rPh>
    <rPh sb="14" eb="15">
      <t>ショウ</t>
    </rPh>
    <phoneticPr fontId="6"/>
  </si>
  <si>
    <t>膠様滴状角膜ジストロフィー</t>
    <rPh sb="0" eb="1">
      <t>ニカワ</t>
    </rPh>
    <rPh sb="1" eb="2">
      <t>サマ</t>
    </rPh>
    <rPh sb="2" eb="3">
      <t>シズク</t>
    </rPh>
    <rPh sb="3" eb="4">
      <t>ジョウ</t>
    </rPh>
    <rPh sb="4" eb="6">
      <t>カクマク</t>
    </rPh>
    <phoneticPr fontId="6"/>
  </si>
  <si>
    <t>ハッチンソン・ギルフォード症候群</t>
    <rPh sb="13" eb="16">
      <t>ショウコウグン</t>
    </rPh>
    <phoneticPr fontId="6"/>
  </si>
  <si>
    <t>発作性夜間ヘモグロビン尿症</t>
    <rPh sb="0" eb="3">
      <t>ホッサセイ</t>
    </rPh>
    <rPh sb="3" eb="5">
      <t>ヤカン</t>
    </rPh>
    <rPh sb="11" eb="13">
      <t>ニョウショウ</t>
    </rPh>
    <phoneticPr fontId="2"/>
  </si>
  <si>
    <r>
      <t>平成3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</si>
  <si>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r>
      <t>平成30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</si>
  <si>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t>筋萎縮性側索硬化症</t>
  </si>
  <si>
    <t>ベスレムミオパチー</t>
  </si>
  <si>
    <t>コフィン・ローリー 症候群</t>
  </si>
  <si>
    <t>アントレー・ビクスラー症候群</t>
  </si>
  <si>
    <t>ペルオキシソーム病（副腎白質ジストロフィーを除く。）</t>
  </si>
  <si>
    <t>-</t>
    <phoneticPr fontId="2"/>
  </si>
  <si>
    <t>-</t>
  </si>
  <si>
    <t>第５６-４表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</si>
</sst>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u/>
      <sz val="9"/>
      <color indexed="36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176" fontId="1" fillId="0" borderId="0" xfId="35" applyNumberFormat="1" applyFont="1" applyFill="1"/>
    <xf numFmtId="176" fontId="1" fillId="0" borderId="54" xfId="35" applyNumberFormat="1" applyFont="1" applyFill="1" applyBorder="1"/>
    <xf numFmtId="176" fontId="1" fillId="0" borderId="0" xfId="35" applyNumberFormat="1" applyFont="1" applyFill="1" applyAlignment="1">
      <alignment vertical="top" textRotation="255" wrapText="1"/>
    </xf>
    <xf numFmtId="176" fontId="1" fillId="0" borderId="0" xfId="35" applyNumberFormat="1" applyFont="1" applyFill="1" applyAlignment="1">
      <alignment horizontal="left"/>
    </xf>
    <xf numFmtId="176" fontId="1" fillId="0" borderId="0" xfId="35" applyNumberFormat="1" applyFont="1" applyFill="1" applyAlignment="1">
      <alignment vertical="center"/>
    </xf>
    <xf numFmtId="176" fontId="1" fillId="0" borderId="20" xfId="35" applyNumberFormat="1" applyFont="1" applyFill="1" applyBorder="1"/>
    <xf numFmtId="176" fontId="1" fillId="0" borderId="55" xfId="35" applyNumberFormat="1" applyFont="1" applyFill="1" applyBorder="1"/>
    <xf numFmtId="38" fontId="1" fillId="0" borderId="0" xfId="35" applyFont="1" applyFill="1" applyBorder="1"/>
    <xf numFmtId="38" fontId="1" fillId="0" borderId="0" xfId="35" applyFont="1" applyFill="1" applyBorder="1" applyAlignment="1">
      <alignment vertical="top" textRotation="255"/>
    </xf>
    <xf numFmtId="38" fontId="1" fillId="0" borderId="0" xfId="35" applyFont="1" applyFill="1" applyAlignment="1">
      <alignment horizontal="left"/>
    </xf>
    <xf numFmtId="38" fontId="1" fillId="0" borderId="0" xfId="35" applyFont="1" applyFill="1"/>
    <xf numFmtId="38" fontId="1" fillId="0" borderId="0" xfId="35" applyFont="1" applyFill="1" applyBorder="1" applyAlignment="1">
      <alignment vertical="center"/>
    </xf>
    <xf numFmtId="176" fontId="1" fillId="0" borderId="0" xfId="35" applyNumberFormat="1" applyFont="1" applyFill="1" applyAlignment="1">
      <alignment horizontal="left" vertical="center"/>
    </xf>
    <xf numFmtId="176" fontId="1" fillId="0" borderId="0" xfId="35" applyNumberFormat="1" applyFont="1" applyFill="1" applyAlignment="1"/>
    <xf numFmtId="176" fontId="1" fillId="0" borderId="0" xfId="35" applyNumberFormat="1" applyFont="1" applyFill="1" applyAlignment="1">
      <alignment horizontal="right"/>
    </xf>
    <xf numFmtId="38" fontId="1" fillId="0" borderId="56" xfId="35" applyFont="1" applyFill="1" applyBorder="1" applyAlignment="1"/>
    <xf numFmtId="176" fontId="1" fillId="0" borderId="29" xfId="35" applyNumberFormat="1" applyFont="1" applyFill="1" applyBorder="1" applyAlignment="1">
      <alignment horizontal="left"/>
    </xf>
    <xf numFmtId="176" fontId="1" fillId="0" borderId="57" xfId="35" applyNumberFormat="1" applyFont="1" applyFill="1" applyBorder="1" applyAlignment="1">
      <alignment horizontal="centerContinuous" vertical="center"/>
    </xf>
    <xf numFmtId="176" fontId="1" fillId="0" borderId="57" xfId="35" applyNumberFormat="1" applyFont="1" applyFill="1" applyBorder="1" applyAlignment="1"/>
    <xf numFmtId="176" fontId="1" fillId="0" borderId="54" xfId="35" applyNumberFormat="1" applyFont="1" applyFill="1" applyBorder="1" applyAlignment="1"/>
    <xf numFmtId="176" fontId="1" fillId="0" borderId="12" xfId="35" applyNumberFormat="1" applyFont="1" applyFill="1" applyBorder="1" applyAlignment="1">
      <alignment horizontal="left"/>
    </xf>
    <xf numFmtId="0" fontId="1" fillId="0" borderId="58" xfId="35" applyNumberFormat="1" applyFont="1" applyFill="1" applyBorder="1" applyAlignment="1">
      <alignment horizontal="center" vertical="center"/>
    </xf>
    <xf numFmtId="0" fontId="1" fillId="0" borderId="59" xfId="35" applyNumberFormat="1" applyFont="1" applyFill="1" applyBorder="1" applyAlignment="1">
      <alignment horizontal="center" vertical="center"/>
    </xf>
    <xf numFmtId="0" fontId="1" fillId="0" borderId="60" xfId="35" applyNumberFormat="1" applyFont="1" applyFill="1" applyBorder="1" applyAlignment="1">
      <alignment horizontal="center" vertical="center"/>
    </xf>
    <xf numFmtId="0" fontId="1" fillId="0" borderId="61" xfId="35" applyNumberFormat="1" applyFont="1" applyFill="1" applyBorder="1" applyAlignment="1">
      <alignment horizontal="center" vertical="center"/>
    </xf>
    <xf numFmtId="176" fontId="1" fillId="0" borderId="0" xfId="35" applyNumberFormat="1" applyFont="1" applyFill="1" applyBorder="1" applyAlignment="1">
      <alignment horizontal="center" vertical="center"/>
    </xf>
    <xf numFmtId="176" fontId="1" fillId="0" borderId="31" xfId="35" applyNumberFormat="1" applyFont="1" applyFill="1" applyBorder="1" applyAlignment="1">
      <alignment horizontal="left" vertical="top" textRotation="255" wrapText="1"/>
    </xf>
    <xf numFmtId="0" fontId="3" fillId="0" borderId="58" xfId="35" applyNumberFormat="1" applyFont="1" applyFill="1" applyBorder="1" applyAlignment="1">
      <alignment horizontal="center" vertical="top" textRotation="255" wrapText="1"/>
    </xf>
    <xf numFmtId="0" fontId="3" fillId="0" borderId="59" xfId="35" applyNumberFormat="1" applyFont="1" applyFill="1" applyBorder="1" applyAlignment="1">
      <alignment horizontal="center" vertical="top" textRotation="255" wrapText="1"/>
    </xf>
    <xf numFmtId="0" fontId="3" fillId="0" borderId="60" xfId="35" applyNumberFormat="1" applyFont="1" applyFill="1" applyBorder="1" applyAlignment="1">
      <alignment horizontal="center" vertical="top" textRotation="255" wrapText="1"/>
    </xf>
    <xf numFmtId="0" fontId="3" fillId="0" borderId="23" xfId="35" applyNumberFormat="1" applyFont="1" applyFill="1" applyBorder="1" applyAlignment="1">
      <alignment vertical="top" textRotation="255" wrapText="1"/>
    </xf>
    <xf numFmtId="176" fontId="1" fillId="24" borderId="62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left" vertical="center"/>
    </xf>
    <xf numFmtId="176" fontId="1" fillId="0" borderId="0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/>
    </xf>
    <xf numFmtId="176" fontId="1" fillId="0" borderId="0" xfId="35" applyNumberFormat="1" applyFont="1" applyFill="1" applyBorder="1" applyAlignment="1">
      <alignment horizontal="left"/>
    </xf>
    <xf numFmtId="176" fontId="1" fillId="0" borderId="0" xfId="35" applyNumberFormat="1" applyFont="1" applyFill="1" applyBorder="1" applyAlignment="1"/>
    <xf numFmtId="176" fontId="1" fillId="0" borderId="0" xfId="35" applyNumberFormat="1" applyFont="1" applyFill="1" applyBorder="1"/>
    <xf numFmtId="0" fontId="1" fillId="0" borderId="63" xfId="35" applyNumberFormat="1" applyFont="1" applyFill="1" applyBorder="1" applyAlignment="1">
      <alignment horizontal="center" vertical="center"/>
    </xf>
    <xf numFmtId="0" fontId="3" fillId="0" borderId="64" xfId="35" applyNumberFormat="1" applyFont="1" applyFill="1" applyBorder="1" applyAlignment="1">
      <alignment vertical="top" textRotation="255" wrapText="1"/>
    </xf>
    <xf numFmtId="176" fontId="1" fillId="24" borderId="59" xfId="35" applyNumberFormat="1" applyFont="1" applyFill="1" applyBorder="1" applyAlignment="1">
      <alignment horizontal="right" vertical="center"/>
    </xf>
    <xf numFmtId="176" fontId="1" fillId="24" borderId="60" xfId="35" applyNumberFormat="1" applyFont="1" applyFill="1" applyBorder="1" applyAlignment="1">
      <alignment horizontal="right" vertical="center"/>
    </xf>
    <xf numFmtId="176" fontId="1" fillId="24" borderId="31" xfId="35" applyNumberFormat="1" applyFont="1" applyFill="1" applyBorder="1" applyAlignment="1">
      <alignment horizontal="left" vertical="center"/>
    </xf>
    <xf numFmtId="176" fontId="1" fillId="0" borderId="0" xfId="35" applyNumberFormat="1" applyFont="1" applyFill="1" applyBorder="1" applyAlignment="1">
      <alignment vertical="center"/>
    </xf>
    <xf numFmtId="176" fontId="1" fillId="0" borderId="58" xfId="35" applyNumberFormat="1" applyFont="1" applyFill="1" applyBorder="1" applyAlignment="1">
      <alignment horizontal="center" vertical="center"/>
    </xf>
    <xf numFmtId="176" fontId="1" fillId="0" borderId="59" xfId="35" applyNumberFormat="1" applyFont="1" applyFill="1" applyBorder="1" applyAlignment="1">
      <alignment horizontal="center" vertical="center"/>
    </xf>
    <xf numFmtId="176" fontId="1" fillId="0" borderId="60" xfId="35" applyNumberFormat="1" applyFont="1" applyFill="1" applyBorder="1" applyAlignment="1">
      <alignment horizontal="center" vertical="center"/>
    </xf>
    <xf numFmtId="176" fontId="1" fillId="0" borderId="61" xfId="35" applyNumberFormat="1" applyFont="1" applyFill="1" applyBorder="1" applyAlignment="1">
      <alignment horizontal="center" vertical="center"/>
    </xf>
    <xf numFmtId="176" fontId="3" fillId="0" borderId="58" xfId="35" applyNumberFormat="1" applyFont="1" applyFill="1" applyBorder="1" applyAlignment="1">
      <alignment horizontal="center" vertical="top" textRotation="255" wrapText="1"/>
    </xf>
    <xf numFmtId="176" fontId="3" fillId="0" borderId="59" xfId="35" applyNumberFormat="1" applyFont="1" applyFill="1" applyBorder="1" applyAlignment="1">
      <alignment horizontal="center" vertical="top" textRotation="255" wrapText="1"/>
    </xf>
    <xf numFmtId="176" fontId="3" fillId="0" borderId="60" xfId="35" applyNumberFormat="1" applyFont="1" applyFill="1" applyBorder="1" applyAlignment="1">
      <alignment horizontal="center" vertical="top" textRotation="255" wrapText="1"/>
    </xf>
    <xf numFmtId="49" fontId="3" fillId="0" borderId="58" xfId="35" applyNumberFormat="1" applyFont="1" applyFill="1" applyBorder="1" applyAlignment="1">
      <alignment horizontal="center" vertical="top" textRotation="255" wrapText="1"/>
    </xf>
    <xf numFmtId="176" fontId="3" fillId="0" borderId="23" xfId="35" applyNumberFormat="1" applyFont="1" applyFill="1" applyBorder="1" applyAlignment="1">
      <alignment vertical="top" textRotation="255" wrapText="1"/>
    </xf>
    <xf numFmtId="0" fontId="1" fillId="0" borderId="20" xfId="35" applyNumberFormat="1" applyFont="1" applyFill="1" applyBorder="1" applyAlignment="1">
      <alignment horizontal="center" vertical="center"/>
    </xf>
    <xf numFmtId="0" fontId="3" fillId="0" borderId="20" xfId="35" applyNumberFormat="1" applyFont="1" applyFill="1" applyBorder="1" applyAlignment="1">
      <alignment vertical="top" textRotation="255" wrapText="1"/>
    </xf>
    <xf numFmtId="176" fontId="1" fillId="0" borderId="20" xfId="35" applyNumberFormat="1" applyFont="1" applyFill="1" applyBorder="1" applyAlignment="1">
      <alignment horizontal="right" vertical="center"/>
    </xf>
    <xf numFmtId="176" fontId="1" fillId="24" borderId="0" xfId="35" applyNumberFormat="1" applyFont="1" applyFill="1" applyAlignment="1">
      <alignment vertical="center"/>
    </xf>
    <xf numFmtId="176" fontId="1" fillId="24" borderId="0" xfId="35" applyNumberFormat="1" applyFont="1" applyFill="1" applyBorder="1" applyAlignment="1">
      <alignment vertical="center"/>
    </xf>
    <xf numFmtId="176" fontId="0" fillId="0" borderId="58" xfId="35" applyNumberFormat="1" applyFont="1" applyFill="1" applyBorder="1" applyAlignment="1">
      <alignment horizontal="centerContinuous" vertical="center"/>
    </xf>
    <xf numFmtId="176" fontId="1" fillId="24" borderId="65" xfId="35" applyNumberFormat="1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 vertical="center"/>
    </xf>
    <xf numFmtId="38" fontId="25" fillId="0" borderId="0" xfId="35" applyFont="1" applyFill="1" applyAlignment="1">
      <alignment horizontal="left" vertical="center"/>
    </xf>
    <xf numFmtId="38" fontId="25" fillId="0" borderId="0" xfId="35" applyFont="1" applyFill="1" applyAlignment="1"/>
    <xf numFmtId="38" fontId="1" fillId="0" borderId="0" xfId="35" applyFont="1" applyFill="1" applyAlignment="1"/>
    <xf numFmtId="38" fontId="1" fillId="0" borderId="29" xfId="35" applyFont="1" applyFill="1" applyBorder="1" applyAlignment="1">
      <alignment horizontal="left"/>
    </xf>
    <xf numFmtId="38" fontId="1" fillId="0" borderId="57" xfId="35" applyFont="1" applyFill="1" applyBorder="1" applyAlignment="1">
      <alignment horizontal="center" vertical="center"/>
    </xf>
    <xf numFmtId="38" fontId="1" fillId="0" borderId="12" xfId="35" applyFont="1" applyFill="1" applyBorder="1" applyAlignment="1">
      <alignment horizontal="left"/>
    </xf>
    <xf numFmtId="38" fontId="1" fillId="0" borderId="58" xfId="35" applyFont="1" applyFill="1" applyBorder="1" applyAlignment="1">
      <alignment horizontal="center" vertical="center"/>
    </xf>
    <xf numFmtId="38" fontId="1" fillId="0" borderId="31" xfId="35" applyFont="1" applyFill="1" applyBorder="1" applyAlignment="1">
      <alignment horizontal="left" vertical="top" textRotation="255"/>
    </xf>
    <xf numFmtId="38" fontId="1" fillId="0" borderId="58" xfId="35" applyFont="1" applyFill="1" applyBorder="1" applyAlignment="1">
      <alignment horizontal="center" vertical="top" textRotation="255" wrapText="1"/>
    </xf>
    <xf numFmtId="38" fontId="1" fillId="0" borderId="0" xfId="35" applyFont="1" applyFill="1" applyBorder="1" applyAlignment="1">
      <alignment horizontal="left"/>
    </xf>
    <xf numFmtId="38" fontId="1" fillId="0" borderId="0" xfId="35" applyFont="1" applyFill="1" applyBorder="1" applyAlignment="1"/>
    <xf numFmtId="38" fontId="1" fillId="0" borderId="66" xfId="35" applyFont="1" applyFill="1" applyBorder="1" applyAlignment="1">
      <alignment horizontal="center" vertical="center"/>
    </xf>
    <xf numFmtId="38" fontId="26" fillId="0" borderId="58" xfId="35" applyFont="1" applyFill="1" applyBorder="1" applyAlignment="1">
      <alignment horizontal="center" vertical="top" textRotation="255" wrapText="1"/>
    </xf>
    <xf numFmtId="38" fontId="1" fillId="0" borderId="66" xfId="35" applyFont="1" applyFill="1" applyBorder="1" applyAlignment="1">
      <alignment horizontal="center" vertical="top" textRotation="255" wrapText="1"/>
    </xf>
    <xf numFmtId="38" fontId="0" fillId="0" borderId="56" xfId="35" applyFont="1" applyFill="1" applyBorder="1" applyAlignment="1"/>
    <xf numFmtId="38" fontId="0" fillId="0" borderId="56" xfId="35" applyFont="1" applyFill="1" applyBorder="1" applyAlignment="1">
      <alignment horizontal="right"/>
    </xf>
    <xf numFmtId="38" fontId="27" fillId="0" borderId="58" xfId="35" applyFont="1" applyFill="1" applyBorder="1" applyAlignment="1">
      <alignment horizontal="center" vertical="center"/>
    </xf>
    <xf numFmtId="38" fontId="27" fillId="0" borderId="59" xfId="35" applyFont="1" applyFill="1" applyBorder="1" applyAlignment="1">
      <alignment horizontal="center" vertical="center"/>
    </xf>
    <xf numFmtId="38" fontId="27" fillId="0" borderId="60" xfId="35" applyFont="1" applyFill="1" applyBorder="1" applyAlignment="1">
      <alignment horizontal="center" vertical="center"/>
    </xf>
    <xf numFmtId="38" fontId="27" fillId="0" borderId="63" xfId="35" applyFont="1" applyFill="1" applyBorder="1" applyAlignment="1">
      <alignment horizontal="center" vertical="top" textRotation="255" wrapText="1"/>
    </xf>
    <xf numFmtId="38" fontId="27" fillId="0" borderId="69" xfId="35" applyFont="1" applyFill="1" applyBorder="1" applyAlignment="1">
      <alignment horizontal="center" vertical="top" textRotation="255" wrapText="1"/>
    </xf>
    <xf numFmtId="38" fontId="27" fillId="0" borderId="23" xfId="35" applyFont="1" applyFill="1" applyBorder="1" applyAlignment="1">
      <alignment horizontal="center" vertical="top" textRotation="255" wrapText="1"/>
    </xf>
    <xf numFmtId="38" fontId="0" fillId="0" borderId="70" xfId="35" applyFont="1" applyFill="1" applyBorder="1" applyAlignment="1"/>
    <xf numFmtId="176" fontId="1" fillId="24" borderId="58" xfId="35" applyNumberFormat="1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/>
    </xf>
    <xf numFmtId="38" fontId="1" fillId="25" borderId="23" xfId="35" applyFont="1" applyFill="1" applyBorder="1" applyAlignment="1">
      <alignment horizontal="right" vertical="center"/>
    </xf>
    <xf numFmtId="38" fontId="1" fillId="25" borderId="64" xfId="35" applyFont="1" applyFill="1" applyBorder="1" applyAlignment="1">
      <alignment horizontal="right" vertical="center"/>
    </xf>
    <xf numFmtId="38" fontId="1" fillId="25" borderId="83" xfId="35" applyFont="1" applyFill="1" applyBorder="1" applyAlignment="1">
      <alignment horizontal="right" vertical="center"/>
    </xf>
    <xf numFmtId="38" fontId="1" fillId="25" borderId="84" xfId="35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 shrinkToFit="1"/>
    </xf>
    <xf numFmtId="176" fontId="1" fillId="25" borderId="62" xfId="35" applyNumberFormat="1" applyFont="1" applyFill="1" applyBorder="1" applyAlignment="1">
      <alignment horizontal="right" vertical="center"/>
    </xf>
    <xf numFmtId="176" fontId="1" fillId="25" borderId="23" xfId="35" applyNumberFormat="1" applyFont="1" applyFill="1" applyBorder="1" applyAlignment="1">
      <alignment horizontal="right" vertical="center"/>
    </xf>
    <xf numFmtId="176" fontId="1" fillId="25" borderId="64" xfId="35" applyNumberFormat="1" applyFont="1" applyFill="1" applyBorder="1" applyAlignment="1">
      <alignment horizontal="right" vertical="center"/>
    </xf>
    <xf numFmtId="176" fontId="1" fillId="24" borderId="0" xfId="35" applyNumberFormat="1" applyFont="1" applyFill="1" applyAlignment="1">
      <alignment horizontal="right" vertical="center"/>
    </xf>
    <xf numFmtId="176" fontId="1" fillId="0" borderId="0" xfId="35" applyNumberFormat="1" applyFont="1" applyFill="1" applyAlignment="1">
      <alignment horizontal="right" vertical="center"/>
    </xf>
    <xf numFmtId="176" fontId="1" fillId="24" borderId="0" xfId="35" applyNumberFormat="1" applyFont="1" applyFill="1" applyBorder="1" applyAlignment="1">
      <alignment horizontal="right" vertical="center"/>
    </xf>
    <xf numFmtId="38" fontId="24" fillId="25" borderId="23" xfId="35" applyFont="1" applyFill="1" applyBorder="1" applyAlignment="1">
      <alignment horizontal="left" vertical="center" shrinkToFit="1"/>
    </xf>
    <xf numFmtId="38" fontId="1" fillId="24" borderId="23" xfId="35" applyFont="1" applyFill="1" applyBorder="1" applyAlignment="1">
      <alignment horizontal="left" vertical="center"/>
    </xf>
    <xf numFmtId="38" fontId="1" fillId="24" borderId="23" xfId="35" applyFont="1" applyFill="1" applyBorder="1" applyAlignment="1">
      <alignment horizontal="right" vertical="center"/>
    </xf>
    <xf numFmtId="38" fontId="27" fillId="24" borderId="0" xfId="35" applyFont="1" applyFill="1" applyBorder="1" applyAlignment="1">
      <alignment horizontal="right" vertical="center" shrinkToFit="1"/>
    </xf>
    <xf numFmtId="38" fontId="27" fillId="24" borderId="68" xfId="35" applyFont="1" applyFill="1" applyBorder="1" applyAlignment="1">
      <alignment horizontal="right" vertical="center" shrinkToFit="1"/>
    </xf>
    <xf numFmtId="38" fontId="27" fillId="24" borderId="12" xfId="35" applyFont="1" applyFill="1" applyBorder="1" applyAlignment="1">
      <alignment horizontal="right" vertical="center" shrinkToFit="1"/>
    </xf>
    <xf numFmtId="38" fontId="1" fillId="24" borderId="67" xfId="35" applyFont="1" applyFill="1" applyBorder="1" applyAlignment="1">
      <alignment horizontal="right" vertical="center"/>
    </xf>
    <xf numFmtId="38" fontId="1" fillId="24" borderId="31" xfId="35" applyFont="1" applyFill="1" applyBorder="1" applyAlignment="1">
      <alignment horizontal="left" vertical="center"/>
    </xf>
    <xf numFmtId="176" fontId="0" fillId="0" borderId="0" xfId="35" applyNumberFormat="1" applyFont="1" applyFill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" fillId="0" borderId="65" xfId="35" applyNumberFormat="1" applyFont="1" applyFill="1" applyBorder="1" applyAlignment="1">
      <alignment horizontal="center" vertical="center" textRotation="255" wrapText="1"/>
    </xf>
    <xf numFmtId="176" fontId="1" fillId="0" borderId="12" xfId="35" applyNumberFormat="1" applyFont="1" applyFill="1" applyBorder="1" applyAlignment="1">
      <alignment horizontal="center" vertical="center" textRotation="255" wrapText="1"/>
    </xf>
    <xf numFmtId="176" fontId="1" fillId="0" borderId="73" xfId="35" applyNumberFormat="1" applyFont="1" applyFill="1" applyBorder="1" applyAlignment="1">
      <alignment horizontal="center" vertical="center" textRotation="255" wrapText="1"/>
    </xf>
    <xf numFmtId="176" fontId="1" fillId="0" borderId="74" xfId="35" applyNumberFormat="1" applyFont="1" applyFill="1" applyBorder="1" applyAlignment="1">
      <alignment horizontal="center" vertical="center" textRotation="255"/>
    </xf>
    <xf numFmtId="176" fontId="1" fillId="0" borderId="75" xfId="35" applyNumberFormat="1" applyFont="1" applyFill="1" applyBorder="1" applyAlignment="1">
      <alignment horizontal="center" vertical="center" textRotation="255"/>
    </xf>
    <xf numFmtId="176" fontId="1" fillId="0" borderId="76" xfId="35" applyNumberFormat="1" applyFont="1" applyFill="1" applyBorder="1" applyAlignment="1">
      <alignment horizontal="center" vertical="center" textRotation="255"/>
    </xf>
    <xf numFmtId="38" fontId="1" fillId="0" borderId="77" xfId="35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78" xfId="35" applyFont="1" applyFill="1" applyBorder="1" applyAlignment="1">
      <alignment horizontal="center" vertical="center"/>
    </xf>
    <xf numFmtId="38" fontId="1" fillId="0" borderId="0" xfId="35" applyFont="1" applyFill="1" applyAlignment="1">
      <alignment horizontal="left" vertical="center" wrapText="1"/>
    </xf>
    <xf numFmtId="0" fontId="1" fillId="0" borderId="0" xfId="44" applyFont="1" applyFill="1" applyBorder="1" applyAlignment="1">
      <alignment horizontal="left" wrapText="1"/>
    </xf>
    <xf numFmtId="38" fontId="1" fillId="0" borderId="79" xfId="35" applyFont="1" applyFill="1" applyBorder="1" applyAlignment="1">
      <alignment horizontal="center" vertical="center"/>
    </xf>
    <xf numFmtId="38" fontId="1" fillId="0" borderId="80" xfId="35" applyFont="1" applyFill="1" applyBorder="1" applyAlignment="1">
      <alignment horizontal="center" vertical="center"/>
    </xf>
    <xf numFmtId="38" fontId="1" fillId="0" borderId="81" xfId="35" applyFont="1" applyFill="1" applyBorder="1" applyAlignment="1">
      <alignment horizontal="center" vertical="center"/>
    </xf>
    <xf numFmtId="38" fontId="1" fillId="0" borderId="74" xfId="35" applyFont="1" applyFill="1" applyBorder="1" applyAlignment="1">
      <alignment horizontal="center" vertical="center" textRotation="255"/>
    </xf>
    <xf numFmtId="38" fontId="1" fillId="0" borderId="75" xfId="35" applyFont="1" applyFill="1" applyBorder="1" applyAlignment="1">
      <alignment horizontal="center" vertical="center" textRotation="255"/>
    </xf>
    <xf numFmtId="38" fontId="1" fillId="0" borderId="82" xfId="35" applyFont="1" applyFill="1" applyBorder="1" applyAlignment="1">
      <alignment horizontal="center" vertical="center" textRotation="255"/>
    </xf>
    <xf numFmtId="38" fontId="1" fillId="25" borderId="29" xfId="35" applyFont="1" applyFill="1" applyBorder="1" applyAlignment="1">
      <alignment horizontal="left" vertical="center"/>
    </xf>
    <xf numFmtId="38" fontId="1" fillId="0" borderId="85" xfId="35" applyFont="1" applyFill="1" applyBorder="1" applyAlignment="1">
      <alignment horizontal="left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178</v>
      </c>
    </row>
    <row r="3" spans="1:7" s="1" customFormat="1" ht="13.5" customHeight="1" x14ac:dyDescent="0.15">
      <c r="A3" s="187" t="s">
        <v>44</v>
      </c>
      <c r="B3" s="188"/>
      <c r="C3" s="201" t="s">
        <v>45</v>
      </c>
      <c r="D3" s="193" t="s">
        <v>31</v>
      </c>
      <c r="E3" s="193" t="s">
        <v>177</v>
      </c>
      <c r="F3" s="196" t="s">
        <v>179</v>
      </c>
      <c r="G3" s="196" t="s">
        <v>2</v>
      </c>
    </row>
    <row r="4" spans="1:7" s="1" customFormat="1" ht="11.25" customHeight="1" x14ac:dyDescent="0.15">
      <c r="A4" s="189"/>
      <c r="B4" s="190"/>
      <c r="C4" s="202"/>
      <c r="D4" s="204"/>
      <c r="E4" s="194"/>
      <c r="F4" s="199"/>
      <c r="G4" s="197"/>
    </row>
    <row r="5" spans="1:7" s="1" customFormat="1" ht="12" thickBot="1" x14ac:dyDescent="0.2">
      <c r="A5" s="191"/>
      <c r="B5" s="192"/>
      <c r="C5" s="203"/>
      <c r="D5" s="205"/>
      <c r="E5" s="195"/>
      <c r="F5" s="200"/>
      <c r="G5" s="198"/>
    </row>
    <row r="6" spans="1:7" s="1" customFormat="1" ht="18" customHeight="1" x14ac:dyDescent="0.15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15">
      <c r="A7" s="26" t="s">
        <v>89</v>
      </c>
      <c r="B7" s="14"/>
      <c r="C7" s="54">
        <v>2</v>
      </c>
      <c r="D7" s="34" t="s">
        <v>48</v>
      </c>
      <c r="E7" s="68"/>
      <c r="F7" s="66" t="s">
        <v>180</v>
      </c>
      <c r="G7" s="68"/>
    </row>
    <row r="8" spans="1:7" s="1" customFormat="1" ht="18" customHeight="1" thickBot="1" x14ac:dyDescent="0.2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15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181</v>
      </c>
      <c r="G9" s="66"/>
    </row>
    <row r="10" spans="1:7" s="1" customFormat="1" ht="18" customHeight="1" x14ac:dyDescent="0.15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7.95" customHeight="1" x14ac:dyDescent="0.15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15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15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15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15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15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198</v>
      </c>
      <c r="E32" s="69"/>
      <c r="F32" s="16"/>
      <c r="G32" s="69"/>
    </row>
    <row r="33" spans="1:7" s="1" customFormat="1" ht="18" customHeight="1" x14ac:dyDescent="0.15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200</v>
      </c>
      <c r="D36" s="12" t="s">
        <v>201</v>
      </c>
      <c r="E36" s="68" t="s">
        <v>191</v>
      </c>
      <c r="F36" s="16"/>
      <c r="G36" s="68" t="s">
        <v>0</v>
      </c>
    </row>
    <row r="37" spans="1:7" s="1" customFormat="1" ht="18" customHeight="1" thickBot="1" x14ac:dyDescent="0.2">
      <c r="A37" s="45"/>
      <c r="B37" s="7"/>
      <c r="C37" s="24" t="s">
        <v>199</v>
      </c>
      <c r="D37" s="12" t="s">
        <v>202</v>
      </c>
      <c r="E37" s="67"/>
      <c r="F37" s="15"/>
      <c r="G37" s="67"/>
    </row>
    <row r="38" spans="1:7" s="1" customFormat="1" ht="18" customHeight="1" x14ac:dyDescent="0.15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15">
      <c r="A39" s="45"/>
      <c r="B39" s="7"/>
      <c r="C39" s="59"/>
      <c r="D39" s="10" t="s">
        <v>141</v>
      </c>
      <c r="E39" s="39"/>
      <c r="F39" s="66" t="s">
        <v>182</v>
      </c>
      <c r="G39" s="66"/>
    </row>
    <row r="40" spans="1:7" s="1" customFormat="1" ht="18" customHeight="1" x14ac:dyDescent="0.15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37</v>
      </c>
      <c r="D41" s="4" t="s">
        <v>6</v>
      </c>
      <c r="E41" s="69" t="s">
        <v>191</v>
      </c>
      <c r="F41" s="16"/>
      <c r="G41" s="69" t="s">
        <v>0</v>
      </c>
    </row>
    <row r="42" spans="1:7" s="1" customFormat="1" ht="18" customHeight="1" x14ac:dyDescent="0.15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146</v>
      </c>
      <c r="D44" s="4" t="s">
        <v>39</v>
      </c>
      <c r="E44" s="66" t="s">
        <v>191</v>
      </c>
      <c r="F44" s="16"/>
      <c r="G44" s="66" t="s">
        <v>0</v>
      </c>
    </row>
    <row r="45" spans="1:7" s="1" customFormat="1" ht="18" customHeight="1" x14ac:dyDescent="0.15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147</v>
      </c>
      <c r="D47" s="4" t="s">
        <v>7</v>
      </c>
      <c r="E47" s="69" t="s">
        <v>191</v>
      </c>
      <c r="F47" s="16"/>
      <c r="G47" s="69" t="s">
        <v>0</v>
      </c>
    </row>
    <row r="48" spans="1:7" s="1" customFormat="1" ht="18" customHeight="1" x14ac:dyDescent="0.15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203</v>
      </c>
      <c r="E50" s="66" t="s">
        <v>191</v>
      </c>
      <c r="F50" s="16"/>
      <c r="G50" s="66" t="s">
        <v>1</v>
      </c>
    </row>
    <row r="51" spans="1:7" s="1" customFormat="1" ht="18" customHeight="1" x14ac:dyDescent="0.15">
      <c r="A51" s="45"/>
      <c r="B51" s="7"/>
      <c r="C51" s="17">
        <v>31</v>
      </c>
      <c r="D51" s="4" t="s">
        <v>40</v>
      </c>
      <c r="E51" s="68" t="s">
        <v>191</v>
      </c>
      <c r="F51" s="16"/>
      <c r="G51" s="68" t="s">
        <v>0</v>
      </c>
    </row>
    <row r="52" spans="1:7" s="1" customFormat="1" ht="18" customHeight="1" x14ac:dyDescent="0.15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99</v>
      </c>
      <c r="C56" s="36" t="s">
        <v>204</v>
      </c>
      <c r="D56" s="53" t="s">
        <v>72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205</v>
      </c>
      <c r="D57" s="5" t="s">
        <v>72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8</v>
      </c>
      <c r="E58" s="66" t="s">
        <v>191</v>
      </c>
      <c r="F58" s="16"/>
      <c r="G58" s="66" t="s">
        <v>0</v>
      </c>
    </row>
    <row r="59" spans="1:7" s="1" customFormat="1" ht="18" customHeight="1" x14ac:dyDescent="0.15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15">
      <c r="A61" s="45"/>
      <c r="B61" s="7" t="s">
        <v>166</v>
      </c>
      <c r="C61" s="31">
        <v>38</v>
      </c>
      <c r="D61" s="10" t="s">
        <v>206</v>
      </c>
      <c r="E61" s="66"/>
      <c r="F61" s="65" t="s">
        <v>155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73</v>
      </c>
      <c r="E62" s="73"/>
      <c r="F62" s="66" t="s">
        <v>183</v>
      </c>
      <c r="G62" s="73"/>
    </row>
    <row r="63" spans="1:7" s="1" customFormat="1" ht="18" customHeight="1" x14ac:dyDescent="0.15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15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76</v>
      </c>
      <c r="E73" s="68"/>
      <c r="F73" s="66" t="s">
        <v>184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15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15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15">
      <c r="A90" s="45"/>
      <c r="B90" s="7" t="s">
        <v>170</v>
      </c>
      <c r="C90" s="76" t="s">
        <v>185</v>
      </c>
      <c r="D90" s="11" t="s">
        <v>188</v>
      </c>
      <c r="E90" s="39" t="s">
        <v>175</v>
      </c>
      <c r="F90" s="16"/>
      <c r="G90" s="66" t="s">
        <v>0</v>
      </c>
    </row>
    <row r="91" spans="1:7" s="1" customFormat="1" ht="18" customHeight="1" x14ac:dyDescent="0.15">
      <c r="A91" s="45"/>
      <c r="B91" s="7"/>
      <c r="C91" s="27" t="s">
        <v>186</v>
      </c>
      <c r="D91" s="8" t="s">
        <v>189</v>
      </c>
      <c r="E91" s="68" t="s">
        <v>191</v>
      </c>
      <c r="F91" s="16"/>
      <c r="G91" s="68" t="s">
        <v>0</v>
      </c>
    </row>
    <row r="92" spans="1:7" s="1" customFormat="1" ht="18" customHeight="1" x14ac:dyDescent="0.15">
      <c r="A92" s="45"/>
      <c r="B92" s="7"/>
      <c r="C92" s="27" t="s">
        <v>187</v>
      </c>
      <c r="D92" s="8" t="s">
        <v>190</v>
      </c>
      <c r="E92" s="68" t="s">
        <v>191</v>
      </c>
      <c r="F92" s="16"/>
      <c r="G92" s="68" t="s">
        <v>0</v>
      </c>
    </row>
    <row r="93" spans="1:7" s="1" customFormat="1" ht="18" customHeight="1" x14ac:dyDescent="0.15">
      <c r="A93" s="45"/>
      <c r="B93" s="7"/>
      <c r="C93" s="17">
        <v>58</v>
      </c>
      <c r="D93" s="4" t="s">
        <v>27</v>
      </c>
      <c r="E93" s="75" t="s">
        <v>191</v>
      </c>
      <c r="F93" s="16"/>
      <c r="G93" s="68" t="s">
        <v>0</v>
      </c>
    </row>
    <row r="94" spans="1:7" s="1" customFormat="1" ht="18" customHeight="1" x14ac:dyDescent="0.15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15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192</v>
      </c>
      <c r="D98" s="4" t="s">
        <v>194</v>
      </c>
      <c r="E98" s="66" t="s">
        <v>196</v>
      </c>
      <c r="F98" s="16"/>
      <c r="G98" s="66" t="s">
        <v>0</v>
      </c>
    </row>
    <row r="99" spans="1:7" s="1" customFormat="1" ht="18" customHeight="1" thickBot="1" x14ac:dyDescent="0.2">
      <c r="A99" s="45"/>
      <c r="B99" s="46"/>
      <c r="C99" s="20" t="s">
        <v>193</v>
      </c>
      <c r="D99" s="5" t="s">
        <v>195</v>
      </c>
      <c r="E99" s="73" t="s">
        <v>175</v>
      </c>
      <c r="F99" s="16"/>
      <c r="G99" s="73" t="s">
        <v>0</v>
      </c>
    </row>
    <row r="100" spans="1:7" s="1" customFormat="1" ht="18" customHeight="1" x14ac:dyDescent="0.15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15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15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15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15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15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15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15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197</v>
      </c>
      <c r="G115" s="65"/>
    </row>
    <row r="116" spans="1:7" s="1" customFormat="1" ht="18" customHeight="1" x14ac:dyDescent="0.15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15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15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15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"/>
  <sheetViews>
    <sheetView showGridLines="0" view="pageBreakPreview" zoomScale="75" zoomScaleNormal="75" zoomScaleSheetLayoutView="75" workbookViewId="0">
      <selection activeCell="I11" sqref="I11"/>
    </sheetView>
  </sheetViews>
  <sheetFormatPr defaultColWidth="7.75" defaultRowHeight="13.5" x14ac:dyDescent="0.15"/>
  <cols>
    <col min="1" max="1" width="8.625" style="83" customWidth="1"/>
    <col min="2" max="2" width="8.5" style="80" customWidth="1"/>
    <col min="3" max="3" width="7.625" style="80" customWidth="1"/>
    <col min="4" max="54" width="5.125" style="80" customWidth="1"/>
    <col min="55" max="16384" width="7.75" style="80"/>
  </cols>
  <sheetData>
    <row r="1" spans="1:59" ht="30" customHeight="1" x14ac:dyDescent="0.15">
      <c r="A1" s="92" t="s">
        <v>533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155"/>
      <c r="BA1" s="95"/>
      <c r="BB1" s="156" t="s">
        <v>570</v>
      </c>
    </row>
    <row r="2" spans="1:59" x14ac:dyDescent="0.15">
      <c r="A2" s="96"/>
      <c r="B2" s="206" t="s">
        <v>207</v>
      </c>
      <c r="C2" s="209" t="s">
        <v>537</v>
      </c>
      <c r="D2" s="138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9" ht="13.5" customHeight="1" x14ac:dyDescent="0.15">
      <c r="A3" s="100"/>
      <c r="B3" s="207"/>
      <c r="C3" s="210"/>
      <c r="D3" s="124">
        <v>1</v>
      </c>
      <c r="E3" s="124">
        <v>2</v>
      </c>
      <c r="F3" s="124">
        <v>3</v>
      </c>
      <c r="G3" s="124">
        <v>4</v>
      </c>
      <c r="H3" s="124">
        <v>5</v>
      </c>
      <c r="I3" s="124">
        <v>6</v>
      </c>
      <c r="J3" s="124">
        <v>7</v>
      </c>
      <c r="K3" s="124">
        <v>8</v>
      </c>
      <c r="L3" s="124">
        <v>9</v>
      </c>
      <c r="M3" s="124">
        <v>10</v>
      </c>
      <c r="N3" s="124">
        <v>11</v>
      </c>
      <c r="O3" s="124">
        <v>12</v>
      </c>
      <c r="P3" s="124">
        <v>13</v>
      </c>
      <c r="Q3" s="124">
        <v>14</v>
      </c>
      <c r="R3" s="124">
        <v>15</v>
      </c>
      <c r="S3" s="124">
        <v>16</v>
      </c>
      <c r="T3" s="124">
        <v>17</v>
      </c>
      <c r="U3" s="124">
        <v>18</v>
      </c>
      <c r="V3" s="124">
        <v>19</v>
      </c>
      <c r="W3" s="124">
        <v>20</v>
      </c>
      <c r="X3" s="125">
        <v>21</v>
      </c>
      <c r="Y3" s="126">
        <v>22</v>
      </c>
      <c r="Z3" s="124">
        <v>23</v>
      </c>
      <c r="AA3" s="124">
        <v>24</v>
      </c>
      <c r="AB3" s="124">
        <v>25</v>
      </c>
      <c r="AC3" s="124">
        <v>26</v>
      </c>
      <c r="AD3" s="124">
        <v>27</v>
      </c>
      <c r="AE3" s="124">
        <v>28</v>
      </c>
      <c r="AF3" s="124">
        <v>29</v>
      </c>
      <c r="AG3" s="124">
        <v>30</v>
      </c>
      <c r="AH3" s="124">
        <v>31</v>
      </c>
      <c r="AI3" s="124">
        <v>32</v>
      </c>
      <c r="AJ3" s="124">
        <v>33</v>
      </c>
      <c r="AK3" s="124">
        <v>34</v>
      </c>
      <c r="AL3" s="124">
        <v>35</v>
      </c>
      <c r="AM3" s="124">
        <v>36</v>
      </c>
      <c r="AN3" s="124">
        <v>37</v>
      </c>
      <c r="AO3" s="124">
        <v>38</v>
      </c>
      <c r="AP3" s="124">
        <v>39</v>
      </c>
      <c r="AQ3" s="124">
        <v>40</v>
      </c>
      <c r="AR3" s="124">
        <v>41</v>
      </c>
      <c r="AS3" s="124">
        <v>42</v>
      </c>
      <c r="AT3" s="124">
        <v>43</v>
      </c>
      <c r="AU3" s="124">
        <v>44</v>
      </c>
      <c r="AV3" s="125">
        <v>45</v>
      </c>
      <c r="AW3" s="127">
        <v>46</v>
      </c>
      <c r="AX3" s="127">
        <v>47</v>
      </c>
      <c r="AY3" s="127">
        <v>48</v>
      </c>
      <c r="AZ3" s="127">
        <v>49</v>
      </c>
      <c r="BA3" s="127">
        <v>50</v>
      </c>
      <c r="BB3" s="127">
        <v>51</v>
      </c>
      <c r="BC3" s="105"/>
      <c r="BD3" s="105"/>
    </row>
    <row r="4" spans="1:59" s="82" customFormat="1" ht="171.75" customHeight="1" x14ac:dyDescent="0.15">
      <c r="A4" s="106"/>
      <c r="B4" s="208"/>
      <c r="C4" s="211"/>
      <c r="D4" s="128" t="s">
        <v>215</v>
      </c>
      <c r="E4" s="128" t="s">
        <v>571</v>
      </c>
      <c r="F4" s="128" t="s">
        <v>216</v>
      </c>
      <c r="G4" s="128" t="s">
        <v>217</v>
      </c>
      <c r="H4" s="128" t="s">
        <v>218</v>
      </c>
      <c r="I4" s="128" t="s">
        <v>219</v>
      </c>
      <c r="J4" s="128" t="s">
        <v>220</v>
      </c>
      <c r="K4" s="128" t="s">
        <v>221</v>
      </c>
      <c r="L4" s="128" t="s">
        <v>222</v>
      </c>
      <c r="M4" s="128" t="s">
        <v>223</v>
      </c>
      <c r="N4" s="128" t="s">
        <v>224</v>
      </c>
      <c r="O4" s="128" t="s">
        <v>225</v>
      </c>
      <c r="P4" s="128" t="s">
        <v>226</v>
      </c>
      <c r="Q4" s="128" t="s">
        <v>227</v>
      </c>
      <c r="R4" s="128" t="s">
        <v>228</v>
      </c>
      <c r="S4" s="128" t="s">
        <v>229</v>
      </c>
      <c r="T4" s="128" t="s">
        <v>230</v>
      </c>
      <c r="U4" s="128" t="s">
        <v>231</v>
      </c>
      <c r="V4" s="128" t="s">
        <v>232</v>
      </c>
      <c r="W4" s="128" t="s">
        <v>233</v>
      </c>
      <c r="X4" s="129" t="s">
        <v>212</v>
      </c>
      <c r="Y4" s="130" t="s">
        <v>234</v>
      </c>
      <c r="Z4" s="128" t="s">
        <v>235</v>
      </c>
      <c r="AA4" s="128" t="s">
        <v>236</v>
      </c>
      <c r="AB4" s="128" t="s">
        <v>237</v>
      </c>
      <c r="AC4" s="128" t="s">
        <v>238</v>
      </c>
      <c r="AD4" s="128" t="s">
        <v>239</v>
      </c>
      <c r="AE4" s="128" t="s">
        <v>240</v>
      </c>
      <c r="AF4" s="128" t="s">
        <v>241</v>
      </c>
      <c r="AG4" s="128" t="s">
        <v>242</v>
      </c>
      <c r="AH4" s="128" t="s">
        <v>572</v>
      </c>
      <c r="AI4" s="128" t="s">
        <v>243</v>
      </c>
      <c r="AJ4" s="128" t="s">
        <v>244</v>
      </c>
      <c r="AK4" s="128" t="s">
        <v>245</v>
      </c>
      <c r="AL4" s="128" t="s">
        <v>246</v>
      </c>
      <c r="AM4" s="128" t="s">
        <v>247</v>
      </c>
      <c r="AN4" s="128" t="s">
        <v>248</v>
      </c>
      <c r="AO4" s="128" t="s">
        <v>249</v>
      </c>
      <c r="AP4" s="128" t="s">
        <v>250</v>
      </c>
      <c r="AQ4" s="128" t="s">
        <v>251</v>
      </c>
      <c r="AR4" s="128" t="s">
        <v>252</v>
      </c>
      <c r="AS4" s="131" t="s">
        <v>253</v>
      </c>
      <c r="AT4" s="128" t="s">
        <v>254</v>
      </c>
      <c r="AU4" s="128" t="s">
        <v>255</v>
      </c>
      <c r="AV4" s="129" t="s">
        <v>256</v>
      </c>
      <c r="AW4" s="132" t="s">
        <v>257</v>
      </c>
      <c r="AX4" s="132" t="s">
        <v>258</v>
      </c>
      <c r="AY4" s="132" t="s">
        <v>259</v>
      </c>
      <c r="AZ4" s="132" t="s">
        <v>260</v>
      </c>
      <c r="BA4" s="132" t="s">
        <v>261</v>
      </c>
      <c r="BB4" s="132" t="s">
        <v>262</v>
      </c>
    </row>
    <row r="5" spans="1:59" s="136" customFormat="1" ht="24.95" customHeight="1" x14ac:dyDescent="0.15">
      <c r="A5" s="122" t="s">
        <v>176</v>
      </c>
      <c r="B5" s="111">
        <f>C5+B12</f>
        <v>51542</v>
      </c>
      <c r="C5" s="111">
        <f>IF(SUM(D5:BB5)=0,"-",SUM(D5:BB5))</f>
        <v>21524</v>
      </c>
      <c r="D5" s="164">
        <v>64</v>
      </c>
      <c r="E5" s="164">
        <v>436</v>
      </c>
      <c r="F5" s="164">
        <v>44</v>
      </c>
      <c r="G5" s="164">
        <v>5</v>
      </c>
      <c r="H5" s="164">
        <v>671</v>
      </c>
      <c r="I5" s="164">
        <v>6850</v>
      </c>
      <c r="J5" s="164">
        <v>249</v>
      </c>
      <c r="K5" s="164">
        <v>35</v>
      </c>
      <c r="L5" s="164">
        <v>3</v>
      </c>
      <c r="M5" s="164">
        <v>34</v>
      </c>
      <c r="N5" s="164">
        <v>1250</v>
      </c>
      <c r="O5" s="164" t="s">
        <v>576</v>
      </c>
      <c r="P5" s="164">
        <v>1328</v>
      </c>
      <c r="Q5" s="164">
        <v>237</v>
      </c>
      <c r="R5" s="164">
        <v>27</v>
      </c>
      <c r="S5" s="164">
        <v>12</v>
      </c>
      <c r="T5" s="164">
        <v>598</v>
      </c>
      <c r="U5" s="164">
        <v>1586</v>
      </c>
      <c r="V5" s="164">
        <v>50</v>
      </c>
      <c r="W5" s="164">
        <v>7</v>
      </c>
      <c r="X5" s="120">
        <v>61</v>
      </c>
      <c r="Y5" s="121">
        <v>679</v>
      </c>
      <c r="Z5" s="164">
        <v>25</v>
      </c>
      <c r="AA5" s="164">
        <v>7</v>
      </c>
      <c r="AB5" s="164">
        <v>2</v>
      </c>
      <c r="AC5" s="164">
        <v>31</v>
      </c>
      <c r="AD5" s="164">
        <v>2</v>
      </c>
      <c r="AE5" s="164">
        <v>120</v>
      </c>
      <c r="AF5" s="164" t="s">
        <v>576</v>
      </c>
      <c r="AG5" s="164">
        <v>14</v>
      </c>
      <c r="AH5" s="164" t="s">
        <v>576</v>
      </c>
      <c r="AI5" s="164">
        <v>1</v>
      </c>
      <c r="AJ5" s="164" t="s">
        <v>576</v>
      </c>
      <c r="AK5" s="164">
        <v>154</v>
      </c>
      <c r="AL5" s="164">
        <v>236</v>
      </c>
      <c r="AM5" s="164">
        <v>16</v>
      </c>
      <c r="AN5" s="164">
        <v>148</v>
      </c>
      <c r="AO5" s="164">
        <v>9</v>
      </c>
      <c r="AP5" s="164">
        <v>1</v>
      </c>
      <c r="AQ5" s="164">
        <v>248</v>
      </c>
      <c r="AR5" s="164">
        <v>43</v>
      </c>
      <c r="AS5" s="164">
        <v>114</v>
      </c>
      <c r="AT5" s="164">
        <v>355</v>
      </c>
      <c r="AU5" s="164">
        <v>127</v>
      </c>
      <c r="AV5" s="120">
        <v>176</v>
      </c>
      <c r="AW5" s="120">
        <v>156</v>
      </c>
      <c r="AX5" s="120">
        <v>303</v>
      </c>
      <c r="AY5" s="120">
        <v>26</v>
      </c>
      <c r="AZ5" s="120">
        <v>2885</v>
      </c>
      <c r="BA5" s="120">
        <v>1038</v>
      </c>
      <c r="BB5" s="120">
        <v>1061</v>
      </c>
    </row>
    <row r="6" spans="1:59" s="84" customFormat="1" ht="24.95" customHeight="1" x14ac:dyDescent="0.15">
      <c r="A6" s="178" t="s">
        <v>536</v>
      </c>
      <c r="B6" s="172">
        <f>IF(SUM(C6,B13)=0,"-",SUM(C6,B13))</f>
        <v>2904</v>
      </c>
      <c r="C6" s="172">
        <f>IF(SUM(D6:BB6)=0,"-",SUM(D6:BB6))</f>
        <v>1276</v>
      </c>
      <c r="D6" s="173">
        <v>7</v>
      </c>
      <c r="E6" s="173">
        <v>30</v>
      </c>
      <c r="F6" s="173">
        <v>8</v>
      </c>
      <c r="G6" s="173" t="s">
        <v>577</v>
      </c>
      <c r="H6" s="173">
        <v>38</v>
      </c>
      <c r="I6" s="173">
        <v>385</v>
      </c>
      <c r="J6" s="173">
        <v>14</v>
      </c>
      <c r="K6" s="173">
        <v>5</v>
      </c>
      <c r="L6" s="173" t="s">
        <v>577</v>
      </c>
      <c r="M6" s="173" t="s">
        <v>577</v>
      </c>
      <c r="N6" s="173">
        <v>83</v>
      </c>
      <c r="O6" s="173" t="s">
        <v>577</v>
      </c>
      <c r="P6" s="173">
        <v>80</v>
      </c>
      <c r="Q6" s="173">
        <v>8</v>
      </c>
      <c r="R6" s="173">
        <v>1</v>
      </c>
      <c r="S6" s="173">
        <v>3</v>
      </c>
      <c r="T6" s="173">
        <v>46</v>
      </c>
      <c r="U6" s="173">
        <v>71</v>
      </c>
      <c r="V6" s="173">
        <v>1</v>
      </c>
      <c r="W6" s="173" t="s">
        <v>577</v>
      </c>
      <c r="X6" s="173">
        <v>7</v>
      </c>
      <c r="Y6" s="173">
        <v>48</v>
      </c>
      <c r="Z6" s="173">
        <v>4</v>
      </c>
      <c r="AA6" s="173" t="s">
        <v>577</v>
      </c>
      <c r="AB6" s="173" t="s">
        <v>577</v>
      </c>
      <c r="AC6" s="173">
        <v>1</v>
      </c>
      <c r="AD6" s="173" t="s">
        <v>577</v>
      </c>
      <c r="AE6" s="173">
        <v>7</v>
      </c>
      <c r="AF6" s="173" t="s">
        <v>577</v>
      </c>
      <c r="AG6" s="173" t="s">
        <v>577</v>
      </c>
      <c r="AH6" s="173" t="s">
        <v>577</v>
      </c>
      <c r="AI6" s="173" t="s">
        <v>577</v>
      </c>
      <c r="AJ6" s="173" t="s">
        <v>577</v>
      </c>
      <c r="AK6" s="173">
        <v>7</v>
      </c>
      <c r="AL6" s="173">
        <v>12</v>
      </c>
      <c r="AM6" s="173">
        <v>1</v>
      </c>
      <c r="AN6" s="173">
        <v>7</v>
      </c>
      <c r="AO6" s="173">
        <v>1</v>
      </c>
      <c r="AP6" s="173" t="s">
        <v>577</v>
      </c>
      <c r="AQ6" s="173">
        <v>19</v>
      </c>
      <c r="AR6" s="173">
        <v>3</v>
      </c>
      <c r="AS6" s="173">
        <v>4</v>
      </c>
      <c r="AT6" s="173">
        <v>45</v>
      </c>
      <c r="AU6" s="173">
        <v>6</v>
      </c>
      <c r="AV6" s="173">
        <v>8</v>
      </c>
      <c r="AW6" s="173">
        <v>6</v>
      </c>
      <c r="AX6" s="173">
        <v>13</v>
      </c>
      <c r="AY6" s="173">
        <v>1</v>
      </c>
      <c r="AZ6" s="173">
        <v>176</v>
      </c>
      <c r="BA6" s="173">
        <v>59</v>
      </c>
      <c r="BB6" s="173">
        <v>61</v>
      </c>
    </row>
    <row r="7" spans="1:59" ht="17.25" customHeight="1" x14ac:dyDescent="0.15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9" s="117" customFormat="1" ht="17.25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9" s="117" customFormat="1" x14ac:dyDescent="0.15">
      <c r="A9" s="96"/>
      <c r="B9" s="209" t="s">
        <v>537</v>
      </c>
      <c r="C9" s="138" t="s">
        <v>538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9" s="117" customFormat="1" x14ac:dyDescent="0.15">
      <c r="A10" s="100"/>
      <c r="B10" s="210"/>
      <c r="C10" s="104">
        <v>52</v>
      </c>
      <c r="D10" s="104">
        <v>53</v>
      </c>
      <c r="E10" s="104">
        <v>54</v>
      </c>
      <c r="F10" s="104">
        <v>55</v>
      </c>
      <c r="G10" s="101">
        <v>56</v>
      </c>
      <c r="H10" s="101">
        <v>57</v>
      </c>
      <c r="I10" s="101">
        <v>58</v>
      </c>
      <c r="J10" s="101">
        <v>59</v>
      </c>
      <c r="K10" s="101">
        <v>60</v>
      </c>
      <c r="L10" s="101">
        <v>61</v>
      </c>
      <c r="M10" s="101">
        <v>62</v>
      </c>
      <c r="N10" s="101">
        <v>63</v>
      </c>
      <c r="O10" s="101">
        <v>64</v>
      </c>
      <c r="P10" s="101">
        <v>65</v>
      </c>
      <c r="Q10" s="101">
        <v>66</v>
      </c>
      <c r="R10" s="101">
        <v>67</v>
      </c>
      <c r="S10" s="101">
        <v>68</v>
      </c>
      <c r="T10" s="101">
        <v>69</v>
      </c>
      <c r="U10" s="101">
        <v>70</v>
      </c>
      <c r="V10" s="101">
        <v>71</v>
      </c>
      <c r="W10" s="101">
        <v>72</v>
      </c>
      <c r="X10" s="101">
        <v>73</v>
      </c>
      <c r="Y10" s="101">
        <v>74</v>
      </c>
      <c r="Z10" s="101">
        <v>75</v>
      </c>
      <c r="AA10" s="102">
        <v>76</v>
      </c>
      <c r="AB10" s="103">
        <v>77</v>
      </c>
      <c r="AC10" s="101">
        <v>78</v>
      </c>
      <c r="AD10" s="101">
        <v>79</v>
      </c>
      <c r="AE10" s="101">
        <v>80</v>
      </c>
      <c r="AF10" s="101">
        <v>81</v>
      </c>
      <c r="AG10" s="101">
        <v>82</v>
      </c>
      <c r="AH10" s="101">
        <v>83</v>
      </c>
      <c r="AI10" s="101">
        <v>84</v>
      </c>
      <c r="AJ10" s="101">
        <v>85</v>
      </c>
      <c r="AK10" s="101">
        <v>86</v>
      </c>
      <c r="AL10" s="101">
        <v>87</v>
      </c>
      <c r="AM10" s="101">
        <v>88</v>
      </c>
      <c r="AN10" s="101">
        <v>89</v>
      </c>
      <c r="AO10" s="101">
        <v>90</v>
      </c>
      <c r="AP10" s="101">
        <v>91</v>
      </c>
      <c r="AQ10" s="101">
        <v>92</v>
      </c>
      <c r="AR10" s="101">
        <v>93</v>
      </c>
      <c r="AS10" s="101">
        <v>94</v>
      </c>
      <c r="AT10" s="101">
        <v>95</v>
      </c>
      <c r="AU10" s="101">
        <v>96</v>
      </c>
      <c r="AV10" s="101">
        <v>97</v>
      </c>
      <c r="AW10" s="101">
        <v>98</v>
      </c>
      <c r="AX10" s="101">
        <v>99</v>
      </c>
      <c r="AY10" s="102">
        <v>100</v>
      </c>
      <c r="AZ10" s="104">
        <v>101</v>
      </c>
      <c r="BA10" s="118">
        <v>102</v>
      </c>
      <c r="BB10" s="133"/>
    </row>
    <row r="11" spans="1:59" s="117" customFormat="1" ht="159.94999999999999" customHeight="1" x14ac:dyDescent="0.15">
      <c r="A11" s="106"/>
      <c r="B11" s="211"/>
      <c r="C11" s="110" t="s">
        <v>281</v>
      </c>
      <c r="D11" s="110" t="s">
        <v>282</v>
      </c>
      <c r="E11" s="110" t="s">
        <v>283</v>
      </c>
      <c r="F11" s="110" t="s">
        <v>284</v>
      </c>
      <c r="G11" s="107" t="s">
        <v>285</v>
      </c>
      <c r="H11" s="107" t="s">
        <v>286</v>
      </c>
      <c r="I11" s="107" t="s">
        <v>287</v>
      </c>
      <c r="J11" s="107" t="s">
        <v>288</v>
      </c>
      <c r="K11" s="107" t="s">
        <v>289</v>
      </c>
      <c r="L11" s="107" t="s">
        <v>290</v>
      </c>
      <c r="M11" s="107" t="s">
        <v>291</v>
      </c>
      <c r="N11" s="107" t="s">
        <v>292</v>
      </c>
      <c r="O11" s="107" t="s">
        <v>293</v>
      </c>
      <c r="P11" s="107" t="s">
        <v>294</v>
      </c>
      <c r="Q11" s="107" t="s">
        <v>295</v>
      </c>
      <c r="R11" s="107" t="s">
        <v>296</v>
      </c>
      <c r="S11" s="107" t="s">
        <v>297</v>
      </c>
      <c r="T11" s="107" t="s">
        <v>298</v>
      </c>
      <c r="U11" s="107" t="s">
        <v>299</v>
      </c>
      <c r="V11" s="107" t="s">
        <v>300</v>
      </c>
      <c r="W11" s="107" t="s">
        <v>301</v>
      </c>
      <c r="X11" s="107" t="s">
        <v>302</v>
      </c>
      <c r="Y11" s="107" t="s">
        <v>303</v>
      </c>
      <c r="Z11" s="107" t="s">
        <v>304</v>
      </c>
      <c r="AA11" s="108" t="s">
        <v>305</v>
      </c>
      <c r="AB11" s="109" t="s">
        <v>306</v>
      </c>
      <c r="AC11" s="107" t="s">
        <v>307</v>
      </c>
      <c r="AD11" s="107" t="s">
        <v>308</v>
      </c>
      <c r="AE11" s="107" t="s">
        <v>309</v>
      </c>
      <c r="AF11" s="107" t="s">
        <v>310</v>
      </c>
      <c r="AG11" s="107" t="s">
        <v>311</v>
      </c>
      <c r="AH11" s="107" t="s">
        <v>312</v>
      </c>
      <c r="AI11" s="107" t="s">
        <v>313</v>
      </c>
      <c r="AJ11" s="107" t="s">
        <v>314</v>
      </c>
      <c r="AK11" s="107" t="s">
        <v>315</v>
      </c>
      <c r="AL11" s="107" t="s">
        <v>316</v>
      </c>
      <c r="AM11" s="107" t="s">
        <v>317</v>
      </c>
      <c r="AN11" s="107" t="s">
        <v>318</v>
      </c>
      <c r="AO11" s="107" t="s">
        <v>319</v>
      </c>
      <c r="AP11" s="107" t="s">
        <v>320</v>
      </c>
      <c r="AQ11" s="107" t="s">
        <v>321</v>
      </c>
      <c r="AR11" s="107" t="s">
        <v>322</v>
      </c>
      <c r="AS11" s="107" t="s">
        <v>323</v>
      </c>
      <c r="AT11" s="107" t="s">
        <v>324</v>
      </c>
      <c r="AU11" s="107" t="s">
        <v>325</v>
      </c>
      <c r="AV11" s="107" t="s">
        <v>326</v>
      </c>
      <c r="AW11" s="107" t="s">
        <v>327</v>
      </c>
      <c r="AX11" s="107" t="s">
        <v>328</v>
      </c>
      <c r="AY11" s="108" t="s">
        <v>329</v>
      </c>
      <c r="AZ11" s="110" t="s">
        <v>330</v>
      </c>
      <c r="BA11" s="119" t="s">
        <v>331</v>
      </c>
      <c r="BB11" s="134"/>
    </row>
    <row r="12" spans="1:59" s="137" customFormat="1" ht="24.95" customHeight="1" x14ac:dyDescent="0.15">
      <c r="A12" s="122" t="s">
        <v>176</v>
      </c>
      <c r="B12" s="111">
        <f>IF(SUM(C12:BA12)=0,"-",SUM(C12:BA12))</f>
        <v>30018</v>
      </c>
      <c r="C12" s="164">
        <v>344</v>
      </c>
      <c r="D12" s="164">
        <v>5107</v>
      </c>
      <c r="E12" s="164">
        <v>165</v>
      </c>
      <c r="F12" s="164">
        <v>26</v>
      </c>
      <c r="G12" s="164">
        <v>933</v>
      </c>
      <c r="H12" s="164">
        <v>1069</v>
      </c>
      <c r="I12" s="164">
        <v>821</v>
      </c>
      <c r="J12" s="164">
        <v>3</v>
      </c>
      <c r="K12" s="164">
        <v>444</v>
      </c>
      <c r="L12" s="164">
        <v>96</v>
      </c>
      <c r="M12" s="164">
        <v>28</v>
      </c>
      <c r="N12" s="164">
        <v>996</v>
      </c>
      <c r="O12" s="164">
        <v>11</v>
      </c>
      <c r="P12" s="164">
        <v>99</v>
      </c>
      <c r="Q12" s="164">
        <v>336</v>
      </c>
      <c r="R12" s="164">
        <v>440</v>
      </c>
      <c r="S12" s="164">
        <v>155</v>
      </c>
      <c r="T12" s="164">
        <v>1701</v>
      </c>
      <c r="U12" s="164">
        <v>62</v>
      </c>
      <c r="V12" s="164">
        <v>971</v>
      </c>
      <c r="W12" s="120">
        <v>236</v>
      </c>
      <c r="X12" s="121">
        <v>11</v>
      </c>
      <c r="Y12" s="164">
        <v>63</v>
      </c>
      <c r="Z12" s="164">
        <v>57</v>
      </c>
      <c r="AA12" s="164">
        <v>3</v>
      </c>
      <c r="AB12" s="164">
        <v>255</v>
      </c>
      <c r="AC12" s="164">
        <v>874</v>
      </c>
      <c r="AD12" s="164">
        <v>23</v>
      </c>
      <c r="AE12" s="164" t="s">
        <v>576</v>
      </c>
      <c r="AF12" s="164">
        <v>71</v>
      </c>
      <c r="AG12" s="164">
        <v>4</v>
      </c>
      <c r="AH12" s="164">
        <v>39</v>
      </c>
      <c r="AI12" s="164">
        <v>1048</v>
      </c>
      <c r="AJ12" s="164">
        <v>781</v>
      </c>
      <c r="AK12" s="164">
        <v>138</v>
      </c>
      <c r="AL12" s="164" t="s">
        <v>576</v>
      </c>
      <c r="AM12" s="164">
        <v>112</v>
      </c>
      <c r="AN12" s="164">
        <v>38</v>
      </c>
      <c r="AO12" s="164">
        <v>932</v>
      </c>
      <c r="AP12" s="164">
        <v>2</v>
      </c>
      <c r="AQ12" s="164">
        <v>15</v>
      </c>
      <c r="AR12" s="164">
        <v>1354</v>
      </c>
      <c r="AS12" s="164">
        <v>38</v>
      </c>
      <c r="AT12" s="164">
        <v>770</v>
      </c>
      <c r="AU12" s="120">
        <v>2606</v>
      </c>
      <c r="AV12" s="120">
        <v>6684</v>
      </c>
      <c r="AW12" s="120">
        <v>48</v>
      </c>
      <c r="AX12" s="120">
        <v>5</v>
      </c>
      <c r="AY12" s="164" t="s">
        <v>576</v>
      </c>
      <c r="AZ12" s="120">
        <v>1</v>
      </c>
      <c r="BA12" s="164">
        <v>3</v>
      </c>
      <c r="BB12" s="135"/>
      <c r="BC12" s="123"/>
      <c r="BD12" s="123"/>
      <c r="BE12" s="123"/>
      <c r="BF12" s="123"/>
      <c r="BG12" s="123"/>
    </row>
    <row r="13" spans="1:59" s="84" customFormat="1" ht="24.95" customHeight="1" x14ac:dyDescent="0.15">
      <c r="A13" s="178" t="s">
        <v>536</v>
      </c>
      <c r="B13" s="172">
        <f>IF(SUM(C13:BA13)=0,"-",SUM(C13:BA13))</f>
        <v>1628</v>
      </c>
      <c r="C13" s="173">
        <v>31</v>
      </c>
      <c r="D13" s="173">
        <v>200</v>
      </c>
      <c r="E13" s="173">
        <v>13</v>
      </c>
      <c r="F13" s="173" t="s">
        <v>577</v>
      </c>
      <c r="G13" s="173">
        <v>65</v>
      </c>
      <c r="H13" s="173">
        <v>52</v>
      </c>
      <c r="I13" s="173">
        <v>20</v>
      </c>
      <c r="J13" s="173">
        <v>1</v>
      </c>
      <c r="K13" s="173">
        <v>14</v>
      </c>
      <c r="L13" s="173">
        <v>3</v>
      </c>
      <c r="M13" s="173" t="s">
        <v>577</v>
      </c>
      <c r="N13" s="173">
        <v>39</v>
      </c>
      <c r="O13" s="173" t="s">
        <v>577</v>
      </c>
      <c r="P13" s="173">
        <v>6</v>
      </c>
      <c r="Q13" s="173">
        <v>7</v>
      </c>
      <c r="R13" s="173">
        <v>23</v>
      </c>
      <c r="S13" s="173">
        <v>20</v>
      </c>
      <c r="T13" s="173">
        <v>122</v>
      </c>
      <c r="U13" s="173">
        <v>3</v>
      </c>
      <c r="V13" s="173">
        <v>37</v>
      </c>
      <c r="W13" s="173">
        <v>13</v>
      </c>
      <c r="X13" s="173" t="s">
        <v>577</v>
      </c>
      <c r="Y13" s="173">
        <v>1</v>
      </c>
      <c r="Z13" s="173">
        <v>1</v>
      </c>
      <c r="AA13" s="173" t="s">
        <v>577</v>
      </c>
      <c r="AB13" s="173">
        <v>10</v>
      </c>
      <c r="AC13" s="173">
        <v>40</v>
      </c>
      <c r="AD13" s="173">
        <v>2</v>
      </c>
      <c r="AE13" s="173" t="s">
        <v>577</v>
      </c>
      <c r="AF13" s="173">
        <v>6</v>
      </c>
      <c r="AG13" s="173" t="s">
        <v>577</v>
      </c>
      <c r="AH13" s="173">
        <v>2</v>
      </c>
      <c r="AI13" s="173">
        <v>79</v>
      </c>
      <c r="AJ13" s="173">
        <v>81</v>
      </c>
      <c r="AK13" s="173">
        <v>12</v>
      </c>
      <c r="AL13" s="173" t="s">
        <v>577</v>
      </c>
      <c r="AM13" s="173">
        <v>3</v>
      </c>
      <c r="AN13" s="173">
        <v>2</v>
      </c>
      <c r="AO13" s="173">
        <v>42</v>
      </c>
      <c r="AP13" s="173" t="s">
        <v>577</v>
      </c>
      <c r="AQ13" s="173">
        <v>2</v>
      </c>
      <c r="AR13" s="173">
        <v>84</v>
      </c>
      <c r="AS13" s="173" t="s">
        <v>577</v>
      </c>
      <c r="AT13" s="173">
        <v>41</v>
      </c>
      <c r="AU13" s="173">
        <v>119</v>
      </c>
      <c r="AV13" s="173">
        <v>431</v>
      </c>
      <c r="AW13" s="173">
        <v>1</v>
      </c>
      <c r="AX13" s="173" t="s">
        <v>577</v>
      </c>
      <c r="AY13" s="173" t="s">
        <v>577</v>
      </c>
      <c r="AZ13" s="173" t="s">
        <v>577</v>
      </c>
      <c r="BA13" s="174" t="s">
        <v>577</v>
      </c>
      <c r="BB13" s="135"/>
    </row>
    <row r="14" spans="1:59" x14ac:dyDescent="0.15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49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"/>
  <sheetViews>
    <sheetView showGridLines="0" view="pageBreakPreview" zoomScale="70" zoomScaleNormal="75" zoomScaleSheetLayoutView="70" workbookViewId="0">
      <selection activeCell="A3" sqref="A3"/>
    </sheetView>
  </sheetViews>
  <sheetFormatPr defaultColWidth="7.75" defaultRowHeight="13.5" x14ac:dyDescent="0.15"/>
  <cols>
    <col min="1" max="1" width="8.625" style="83" customWidth="1"/>
    <col min="2" max="2" width="7.25" style="80" customWidth="1"/>
    <col min="3" max="3" width="6.125" style="80" customWidth="1"/>
    <col min="4" max="54" width="5.125" style="80" customWidth="1"/>
    <col min="55" max="16384" width="7.75" style="80"/>
  </cols>
  <sheetData>
    <row r="1" spans="1:63" ht="30" customHeight="1" x14ac:dyDescent="0.15">
      <c r="A1" s="92" t="s">
        <v>534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56" t="s">
        <v>570</v>
      </c>
    </row>
    <row r="2" spans="1:63" x14ac:dyDescent="0.15">
      <c r="A2" s="96"/>
      <c r="B2" s="206" t="s">
        <v>207</v>
      </c>
      <c r="C2" s="209" t="s">
        <v>537</v>
      </c>
      <c r="D2" s="138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63" x14ac:dyDescent="0.15">
      <c r="A3" s="100"/>
      <c r="B3" s="207"/>
      <c r="C3" s="210"/>
      <c r="D3" s="101">
        <v>103</v>
      </c>
      <c r="E3" s="101">
        <v>104</v>
      </c>
      <c r="F3" s="101">
        <v>105</v>
      </c>
      <c r="G3" s="101">
        <v>106</v>
      </c>
      <c r="H3" s="101">
        <v>107</v>
      </c>
      <c r="I3" s="101">
        <v>108</v>
      </c>
      <c r="J3" s="101">
        <v>109</v>
      </c>
      <c r="K3" s="101">
        <v>110</v>
      </c>
      <c r="L3" s="101">
        <v>111</v>
      </c>
      <c r="M3" s="101">
        <v>112</v>
      </c>
      <c r="N3" s="101">
        <v>113</v>
      </c>
      <c r="O3" s="101">
        <v>114</v>
      </c>
      <c r="P3" s="101">
        <v>115</v>
      </c>
      <c r="Q3" s="101">
        <v>116</v>
      </c>
      <c r="R3" s="101">
        <v>117</v>
      </c>
      <c r="S3" s="101">
        <v>118</v>
      </c>
      <c r="T3" s="101">
        <v>119</v>
      </c>
      <c r="U3" s="101">
        <v>120</v>
      </c>
      <c r="V3" s="101">
        <v>121</v>
      </c>
      <c r="W3" s="101">
        <v>122</v>
      </c>
      <c r="X3" s="102">
        <v>123</v>
      </c>
      <c r="Y3" s="103">
        <v>124</v>
      </c>
      <c r="Z3" s="101">
        <v>125</v>
      </c>
      <c r="AA3" s="101">
        <v>126</v>
      </c>
      <c r="AB3" s="101">
        <v>127</v>
      </c>
      <c r="AC3" s="101">
        <v>128</v>
      </c>
      <c r="AD3" s="101">
        <v>129</v>
      </c>
      <c r="AE3" s="101">
        <v>130</v>
      </c>
      <c r="AF3" s="101">
        <v>131</v>
      </c>
      <c r="AG3" s="101">
        <v>132</v>
      </c>
      <c r="AH3" s="101">
        <v>133</v>
      </c>
      <c r="AI3" s="101">
        <v>134</v>
      </c>
      <c r="AJ3" s="101">
        <v>135</v>
      </c>
      <c r="AK3" s="101">
        <v>136</v>
      </c>
      <c r="AL3" s="101">
        <v>137</v>
      </c>
      <c r="AM3" s="101">
        <v>138</v>
      </c>
      <c r="AN3" s="101">
        <v>139</v>
      </c>
      <c r="AO3" s="101">
        <v>140</v>
      </c>
      <c r="AP3" s="101">
        <v>141</v>
      </c>
      <c r="AQ3" s="101">
        <v>142</v>
      </c>
      <c r="AR3" s="101">
        <v>143</v>
      </c>
      <c r="AS3" s="101">
        <v>144</v>
      </c>
      <c r="AT3" s="101">
        <v>145</v>
      </c>
      <c r="AU3" s="101">
        <v>146</v>
      </c>
      <c r="AV3" s="102">
        <v>147</v>
      </c>
      <c r="AW3" s="104">
        <v>148</v>
      </c>
      <c r="AX3" s="104">
        <v>149</v>
      </c>
      <c r="AY3" s="104">
        <v>150</v>
      </c>
      <c r="AZ3" s="104">
        <v>151</v>
      </c>
      <c r="BA3" s="104">
        <v>152</v>
      </c>
      <c r="BB3" s="104">
        <v>153</v>
      </c>
      <c r="BC3" s="105"/>
      <c r="BD3" s="105"/>
    </row>
    <row r="4" spans="1:63" s="82" customFormat="1" ht="171.75" customHeight="1" x14ac:dyDescent="0.15">
      <c r="A4" s="106"/>
      <c r="B4" s="208"/>
      <c r="C4" s="211"/>
      <c r="D4" s="107" t="s">
        <v>332</v>
      </c>
      <c r="E4" s="107" t="s">
        <v>333</v>
      </c>
      <c r="F4" s="107" t="s">
        <v>334</v>
      </c>
      <c r="G4" s="107" t="s">
        <v>335</v>
      </c>
      <c r="H4" s="107" t="s">
        <v>336</v>
      </c>
      <c r="I4" s="107" t="s">
        <v>337</v>
      </c>
      <c r="J4" s="107" t="s">
        <v>338</v>
      </c>
      <c r="K4" s="107" t="s">
        <v>339</v>
      </c>
      <c r="L4" s="107" t="s">
        <v>340</v>
      </c>
      <c r="M4" s="107" t="s">
        <v>341</v>
      </c>
      <c r="N4" s="107" t="s">
        <v>342</v>
      </c>
      <c r="O4" s="107" t="s">
        <v>343</v>
      </c>
      <c r="P4" s="107" t="s">
        <v>344</v>
      </c>
      <c r="Q4" s="107" t="s">
        <v>345</v>
      </c>
      <c r="R4" s="107" t="s">
        <v>346</v>
      </c>
      <c r="S4" s="107" t="s">
        <v>347</v>
      </c>
      <c r="T4" s="107" t="s">
        <v>348</v>
      </c>
      <c r="U4" s="107" t="s">
        <v>349</v>
      </c>
      <c r="V4" s="107" t="s">
        <v>350</v>
      </c>
      <c r="W4" s="107" t="s">
        <v>351</v>
      </c>
      <c r="X4" s="108" t="s">
        <v>352</v>
      </c>
      <c r="Y4" s="109" t="s">
        <v>353</v>
      </c>
      <c r="Z4" s="107" t="s">
        <v>354</v>
      </c>
      <c r="AA4" s="107" t="s">
        <v>355</v>
      </c>
      <c r="AB4" s="107" t="s">
        <v>356</v>
      </c>
      <c r="AC4" s="107" t="s">
        <v>357</v>
      </c>
      <c r="AD4" s="107" t="s">
        <v>358</v>
      </c>
      <c r="AE4" s="107" t="s">
        <v>359</v>
      </c>
      <c r="AF4" s="107" t="s">
        <v>360</v>
      </c>
      <c r="AG4" s="107" t="s">
        <v>361</v>
      </c>
      <c r="AH4" s="107" t="s">
        <v>362</v>
      </c>
      <c r="AI4" s="107" t="s">
        <v>363</v>
      </c>
      <c r="AJ4" s="107" t="s">
        <v>364</v>
      </c>
      <c r="AK4" s="107" t="s">
        <v>365</v>
      </c>
      <c r="AL4" s="107" t="s">
        <v>366</v>
      </c>
      <c r="AM4" s="107" t="s">
        <v>367</v>
      </c>
      <c r="AN4" s="107" t="s">
        <v>368</v>
      </c>
      <c r="AO4" s="107" t="s">
        <v>369</v>
      </c>
      <c r="AP4" s="107" t="s">
        <v>370</v>
      </c>
      <c r="AQ4" s="107" t="s">
        <v>371</v>
      </c>
      <c r="AR4" s="107" t="s">
        <v>372</v>
      </c>
      <c r="AS4" s="107" t="s">
        <v>373</v>
      </c>
      <c r="AT4" s="107" t="s">
        <v>374</v>
      </c>
      <c r="AU4" s="107" t="s">
        <v>375</v>
      </c>
      <c r="AV4" s="108" t="s">
        <v>376</v>
      </c>
      <c r="AW4" s="110" t="s">
        <v>377</v>
      </c>
      <c r="AX4" s="110" t="s">
        <v>378</v>
      </c>
      <c r="AY4" s="110" t="s">
        <v>379</v>
      </c>
      <c r="AZ4" s="110" t="s">
        <v>380</v>
      </c>
      <c r="BA4" s="110" t="s">
        <v>381</v>
      </c>
      <c r="BB4" s="110" t="s">
        <v>382</v>
      </c>
    </row>
    <row r="5" spans="1:63" s="175" customFormat="1" ht="24.95" customHeight="1" x14ac:dyDescent="0.15">
      <c r="A5" s="122" t="s">
        <v>176</v>
      </c>
      <c r="B5" s="111">
        <f>+C5+B12</f>
        <v>552</v>
      </c>
      <c r="C5" s="111">
        <f>IF(SUM(D5:BB5)=0,"-",SUM(D5:BB5))</f>
        <v>265</v>
      </c>
      <c r="D5" s="164">
        <v>1</v>
      </c>
      <c r="E5" s="164" t="s">
        <v>576</v>
      </c>
      <c r="F5" s="164" t="s">
        <v>576</v>
      </c>
      <c r="G5" s="164" t="s">
        <v>576</v>
      </c>
      <c r="H5" s="164">
        <v>10</v>
      </c>
      <c r="I5" s="164" t="s">
        <v>576</v>
      </c>
      <c r="J5" s="164">
        <v>4</v>
      </c>
      <c r="K5" s="164" t="s">
        <v>576</v>
      </c>
      <c r="L5" s="164">
        <v>6</v>
      </c>
      <c r="M5" s="164">
        <v>0</v>
      </c>
      <c r="N5" s="164">
        <v>143</v>
      </c>
      <c r="O5" s="164" t="s">
        <v>576</v>
      </c>
      <c r="P5" s="164">
        <v>1</v>
      </c>
      <c r="Q5" s="164">
        <v>1</v>
      </c>
      <c r="R5" s="164">
        <v>18</v>
      </c>
      <c r="S5" s="164">
        <v>3</v>
      </c>
      <c r="T5" s="164">
        <v>1</v>
      </c>
      <c r="U5" s="164">
        <v>2</v>
      </c>
      <c r="V5" s="164" t="s">
        <v>576</v>
      </c>
      <c r="W5" s="164">
        <v>3</v>
      </c>
      <c r="X5" s="164" t="s">
        <v>576</v>
      </c>
      <c r="Y5" s="121">
        <v>2</v>
      </c>
      <c r="Z5" s="164" t="s">
        <v>576</v>
      </c>
      <c r="AA5" s="164" t="s">
        <v>576</v>
      </c>
      <c r="AB5" s="164">
        <v>30</v>
      </c>
      <c r="AC5" s="164">
        <v>5</v>
      </c>
      <c r="AD5" s="164">
        <v>1</v>
      </c>
      <c r="AE5" s="164" t="s">
        <v>576</v>
      </c>
      <c r="AF5" s="164">
        <v>1</v>
      </c>
      <c r="AG5" s="164" t="s">
        <v>576</v>
      </c>
      <c r="AH5" s="164" t="s">
        <v>576</v>
      </c>
      <c r="AI5" s="164">
        <v>1</v>
      </c>
      <c r="AJ5" s="164" t="s">
        <v>576</v>
      </c>
      <c r="AK5" s="164" t="s">
        <v>576</v>
      </c>
      <c r="AL5" s="164" t="s">
        <v>576</v>
      </c>
      <c r="AM5" s="164" t="s">
        <v>576</v>
      </c>
      <c r="AN5" s="164">
        <v>2</v>
      </c>
      <c r="AO5" s="164">
        <v>1</v>
      </c>
      <c r="AP5" s="164" t="s">
        <v>576</v>
      </c>
      <c r="AQ5" s="164">
        <v>1</v>
      </c>
      <c r="AR5" s="164">
        <v>1</v>
      </c>
      <c r="AS5" s="164">
        <v>22</v>
      </c>
      <c r="AT5" s="164">
        <v>1</v>
      </c>
      <c r="AU5" s="164" t="s">
        <v>576</v>
      </c>
      <c r="AV5" s="164" t="s">
        <v>576</v>
      </c>
      <c r="AW5" s="164" t="s">
        <v>576</v>
      </c>
      <c r="AX5" s="164" t="s">
        <v>576</v>
      </c>
      <c r="AY5" s="164" t="s">
        <v>576</v>
      </c>
      <c r="AZ5" s="120">
        <v>2</v>
      </c>
      <c r="BA5" s="164" t="s">
        <v>576</v>
      </c>
      <c r="BB5" s="120">
        <v>2</v>
      </c>
    </row>
    <row r="6" spans="1:63" s="176" customFormat="1" ht="24.95" customHeight="1" x14ac:dyDescent="0.15">
      <c r="A6" s="171" t="s">
        <v>536</v>
      </c>
      <c r="B6" s="172">
        <f>IF(SUM(C6,B13)=0,"-",SUM(C6,B13))</f>
        <v>19</v>
      </c>
      <c r="C6" s="172">
        <f>IF(SUM(D6:BB6)=0,"-",SUM(D6:BB6))</f>
        <v>11</v>
      </c>
      <c r="D6" s="173" t="s">
        <v>577</v>
      </c>
      <c r="E6" s="173" t="s">
        <v>577</v>
      </c>
      <c r="F6" s="173" t="s">
        <v>577</v>
      </c>
      <c r="G6" s="173" t="s">
        <v>577</v>
      </c>
      <c r="H6" s="173">
        <v>1</v>
      </c>
      <c r="I6" s="173" t="s">
        <v>577</v>
      </c>
      <c r="J6" s="173">
        <v>1</v>
      </c>
      <c r="K6" s="173" t="s">
        <v>577</v>
      </c>
      <c r="L6" s="173" t="s">
        <v>577</v>
      </c>
      <c r="M6" s="173" t="s">
        <v>577</v>
      </c>
      <c r="N6" s="173">
        <v>7</v>
      </c>
      <c r="O6" s="173" t="s">
        <v>577</v>
      </c>
      <c r="P6" s="173" t="s">
        <v>577</v>
      </c>
      <c r="Q6" s="173" t="s">
        <v>577</v>
      </c>
      <c r="R6" s="173" t="s">
        <v>577</v>
      </c>
      <c r="S6" s="173" t="s">
        <v>577</v>
      </c>
      <c r="T6" s="173" t="s">
        <v>577</v>
      </c>
      <c r="U6" s="173" t="s">
        <v>577</v>
      </c>
      <c r="V6" s="173" t="s">
        <v>577</v>
      </c>
      <c r="W6" s="173" t="s">
        <v>577</v>
      </c>
      <c r="X6" s="173" t="s">
        <v>577</v>
      </c>
      <c r="Y6" s="173">
        <v>1</v>
      </c>
      <c r="Z6" s="173" t="s">
        <v>577</v>
      </c>
      <c r="AA6" s="173" t="s">
        <v>577</v>
      </c>
      <c r="AB6" s="173">
        <v>1</v>
      </c>
      <c r="AC6" s="173" t="s">
        <v>577</v>
      </c>
      <c r="AD6" s="173" t="s">
        <v>577</v>
      </c>
      <c r="AE6" s="173" t="s">
        <v>577</v>
      </c>
      <c r="AF6" s="173" t="s">
        <v>577</v>
      </c>
      <c r="AG6" s="173" t="s">
        <v>577</v>
      </c>
      <c r="AH6" s="173" t="s">
        <v>577</v>
      </c>
      <c r="AI6" s="173" t="s">
        <v>577</v>
      </c>
      <c r="AJ6" s="173" t="s">
        <v>577</v>
      </c>
      <c r="AK6" s="173" t="s">
        <v>577</v>
      </c>
      <c r="AL6" s="173" t="s">
        <v>577</v>
      </c>
      <c r="AM6" s="173" t="s">
        <v>577</v>
      </c>
      <c r="AN6" s="173" t="s">
        <v>577</v>
      </c>
      <c r="AO6" s="173" t="s">
        <v>577</v>
      </c>
      <c r="AP6" s="173" t="s">
        <v>577</v>
      </c>
      <c r="AQ6" s="173" t="s">
        <v>577</v>
      </c>
      <c r="AR6" s="173" t="s">
        <v>577</v>
      </c>
      <c r="AS6" s="173" t="s">
        <v>577</v>
      </c>
      <c r="AT6" s="173" t="s">
        <v>577</v>
      </c>
      <c r="AU6" s="173" t="s">
        <v>577</v>
      </c>
      <c r="AV6" s="173" t="s">
        <v>577</v>
      </c>
      <c r="AW6" s="173" t="s">
        <v>577</v>
      </c>
      <c r="AX6" s="173" t="s">
        <v>577</v>
      </c>
      <c r="AY6" s="173" t="s">
        <v>577</v>
      </c>
      <c r="AZ6" s="173" t="s">
        <v>577</v>
      </c>
      <c r="BA6" s="173" t="s">
        <v>577</v>
      </c>
      <c r="BB6" s="173" t="s">
        <v>577</v>
      </c>
    </row>
    <row r="7" spans="1:63" ht="24.95" customHeight="1" x14ac:dyDescent="0.15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63" s="117" customFormat="1" ht="24.95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63" s="117" customFormat="1" x14ac:dyDescent="0.15">
      <c r="A9" s="96"/>
      <c r="B9" s="209" t="s">
        <v>537</v>
      </c>
      <c r="C9" s="138" t="s">
        <v>538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63" s="117" customFormat="1" x14ac:dyDescent="0.15">
      <c r="A10" s="100"/>
      <c r="B10" s="210"/>
      <c r="C10" s="104">
        <v>154</v>
      </c>
      <c r="D10" s="104">
        <v>155</v>
      </c>
      <c r="E10" s="104">
        <v>156</v>
      </c>
      <c r="F10" s="104">
        <v>157</v>
      </c>
      <c r="G10" s="101">
        <v>158</v>
      </c>
      <c r="H10" s="101">
        <v>159</v>
      </c>
      <c r="I10" s="101">
        <v>160</v>
      </c>
      <c r="J10" s="101">
        <v>161</v>
      </c>
      <c r="K10" s="101">
        <v>162</v>
      </c>
      <c r="L10" s="101">
        <v>163</v>
      </c>
      <c r="M10" s="101">
        <v>164</v>
      </c>
      <c r="N10" s="101">
        <v>165</v>
      </c>
      <c r="O10" s="101">
        <v>166</v>
      </c>
      <c r="P10" s="101">
        <v>167</v>
      </c>
      <c r="Q10" s="101">
        <v>168</v>
      </c>
      <c r="R10" s="101">
        <v>169</v>
      </c>
      <c r="S10" s="101">
        <v>170</v>
      </c>
      <c r="T10" s="101">
        <v>171</v>
      </c>
      <c r="U10" s="101">
        <v>172</v>
      </c>
      <c r="V10" s="101">
        <v>173</v>
      </c>
      <c r="W10" s="101">
        <v>174</v>
      </c>
      <c r="X10" s="101">
        <v>175</v>
      </c>
      <c r="Y10" s="101">
        <v>176</v>
      </c>
      <c r="Z10" s="101">
        <v>177</v>
      </c>
      <c r="AA10" s="102">
        <v>178</v>
      </c>
      <c r="AB10" s="103">
        <v>179</v>
      </c>
      <c r="AC10" s="101">
        <v>180</v>
      </c>
      <c r="AD10" s="101">
        <v>181</v>
      </c>
      <c r="AE10" s="101">
        <v>182</v>
      </c>
      <c r="AF10" s="101">
        <v>183</v>
      </c>
      <c r="AG10" s="101">
        <v>184</v>
      </c>
      <c r="AH10" s="101">
        <v>185</v>
      </c>
      <c r="AI10" s="101">
        <v>186</v>
      </c>
      <c r="AJ10" s="101">
        <v>187</v>
      </c>
      <c r="AK10" s="101">
        <v>188</v>
      </c>
      <c r="AL10" s="101">
        <v>189</v>
      </c>
      <c r="AM10" s="101">
        <v>190</v>
      </c>
      <c r="AN10" s="101">
        <v>191</v>
      </c>
      <c r="AO10" s="101">
        <v>192</v>
      </c>
      <c r="AP10" s="101">
        <v>193</v>
      </c>
      <c r="AQ10" s="101">
        <v>194</v>
      </c>
      <c r="AR10" s="101">
        <v>195</v>
      </c>
      <c r="AS10" s="101">
        <v>196</v>
      </c>
      <c r="AT10" s="101">
        <v>197</v>
      </c>
      <c r="AU10" s="101">
        <v>198</v>
      </c>
      <c r="AV10" s="101">
        <v>199</v>
      </c>
      <c r="AW10" s="101">
        <v>200</v>
      </c>
      <c r="AX10" s="101">
        <v>201</v>
      </c>
      <c r="AY10" s="102">
        <v>202</v>
      </c>
      <c r="AZ10" s="104">
        <v>203</v>
      </c>
      <c r="BA10" s="118">
        <v>204</v>
      </c>
      <c r="BB10" s="85"/>
    </row>
    <row r="11" spans="1:63" s="117" customFormat="1" ht="159.94999999999999" customHeight="1" x14ac:dyDescent="0.15">
      <c r="A11" s="106"/>
      <c r="B11" s="211"/>
      <c r="C11" s="110" t="s">
        <v>383</v>
      </c>
      <c r="D11" s="110" t="s">
        <v>384</v>
      </c>
      <c r="E11" s="110" t="s">
        <v>385</v>
      </c>
      <c r="F11" s="110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7" t="s">
        <v>392</v>
      </c>
      <c r="M11" s="107" t="s">
        <v>393</v>
      </c>
      <c r="N11" s="107" t="s">
        <v>394</v>
      </c>
      <c r="O11" s="107" t="s">
        <v>395</v>
      </c>
      <c r="P11" s="107" t="s">
        <v>396</v>
      </c>
      <c r="Q11" s="107" t="s">
        <v>397</v>
      </c>
      <c r="R11" s="107" t="s">
        <v>398</v>
      </c>
      <c r="S11" s="107" t="s">
        <v>399</v>
      </c>
      <c r="T11" s="107" t="s">
        <v>400</v>
      </c>
      <c r="U11" s="107" t="s">
        <v>401</v>
      </c>
      <c r="V11" s="107" t="s">
        <v>402</v>
      </c>
      <c r="W11" s="107" t="s">
        <v>403</v>
      </c>
      <c r="X11" s="107" t="s">
        <v>404</v>
      </c>
      <c r="Y11" s="107" t="s">
        <v>573</v>
      </c>
      <c r="Z11" s="107" t="s">
        <v>405</v>
      </c>
      <c r="AA11" s="108" t="s">
        <v>406</v>
      </c>
      <c r="AB11" s="109" t="s">
        <v>407</v>
      </c>
      <c r="AC11" s="107" t="s">
        <v>408</v>
      </c>
      <c r="AD11" s="107" t="s">
        <v>409</v>
      </c>
      <c r="AE11" s="107" t="s">
        <v>410</v>
      </c>
      <c r="AF11" s="107" t="s">
        <v>411</v>
      </c>
      <c r="AG11" s="107" t="s">
        <v>574</v>
      </c>
      <c r="AH11" s="107" t="s">
        <v>412</v>
      </c>
      <c r="AI11" s="107" t="s">
        <v>413</v>
      </c>
      <c r="AJ11" s="107" t="s">
        <v>414</v>
      </c>
      <c r="AK11" s="107" t="s">
        <v>415</v>
      </c>
      <c r="AL11" s="107" t="s">
        <v>416</v>
      </c>
      <c r="AM11" s="107" t="s">
        <v>417</v>
      </c>
      <c r="AN11" s="107" t="s">
        <v>418</v>
      </c>
      <c r="AO11" s="107" t="s">
        <v>419</v>
      </c>
      <c r="AP11" s="107" t="s">
        <v>420</v>
      </c>
      <c r="AQ11" s="107" t="s">
        <v>421</v>
      </c>
      <c r="AR11" s="107" t="s">
        <v>422</v>
      </c>
      <c r="AS11" s="107" t="s">
        <v>423</v>
      </c>
      <c r="AT11" s="107" t="s">
        <v>424</v>
      </c>
      <c r="AU11" s="107" t="s">
        <v>425</v>
      </c>
      <c r="AV11" s="107" t="s">
        <v>426</v>
      </c>
      <c r="AW11" s="107" t="s">
        <v>427</v>
      </c>
      <c r="AX11" s="107" t="s">
        <v>428</v>
      </c>
      <c r="AY11" s="108" t="s">
        <v>429</v>
      </c>
      <c r="AZ11" s="110" t="s">
        <v>430</v>
      </c>
      <c r="BA11" s="119" t="s">
        <v>431</v>
      </c>
      <c r="BB11" s="85"/>
    </row>
    <row r="12" spans="1:63" s="177" customFormat="1" ht="24.95" customHeight="1" x14ac:dyDescent="0.15">
      <c r="A12" s="122" t="s">
        <v>176</v>
      </c>
      <c r="B12" s="111">
        <f>IF(SUM(C12:BA12)=0,"-",SUM(C12:BA12))</f>
        <v>287</v>
      </c>
      <c r="C12" s="164" t="s">
        <v>576</v>
      </c>
      <c r="D12" s="164" t="s">
        <v>576</v>
      </c>
      <c r="E12" s="164">
        <v>6</v>
      </c>
      <c r="F12" s="164">
        <v>3</v>
      </c>
      <c r="G12" s="164">
        <v>16</v>
      </c>
      <c r="H12" s="164">
        <v>2</v>
      </c>
      <c r="I12" s="164">
        <v>7</v>
      </c>
      <c r="J12" s="164">
        <v>3</v>
      </c>
      <c r="K12" s="164">
        <v>151</v>
      </c>
      <c r="L12" s="164">
        <v>8</v>
      </c>
      <c r="M12" s="164">
        <v>1</v>
      </c>
      <c r="N12" s="164" t="s">
        <v>576</v>
      </c>
      <c r="O12" s="164">
        <v>1</v>
      </c>
      <c r="P12" s="164">
        <v>33</v>
      </c>
      <c r="Q12" s="164">
        <v>5</v>
      </c>
      <c r="R12" s="164" t="s">
        <v>576</v>
      </c>
      <c r="S12" s="164" t="s">
        <v>576</v>
      </c>
      <c r="T12" s="164">
        <v>34</v>
      </c>
      <c r="U12" s="164" t="s">
        <v>576</v>
      </c>
      <c r="V12" s="164" t="s">
        <v>576</v>
      </c>
      <c r="W12" s="164" t="s">
        <v>576</v>
      </c>
      <c r="X12" s="164" t="s">
        <v>576</v>
      </c>
      <c r="Y12" s="164" t="s">
        <v>576</v>
      </c>
      <c r="Z12" s="164" t="s">
        <v>576</v>
      </c>
      <c r="AA12" s="164" t="s">
        <v>576</v>
      </c>
      <c r="AB12" s="164">
        <v>1</v>
      </c>
      <c r="AC12" s="164" t="s">
        <v>576</v>
      </c>
      <c r="AD12" s="164">
        <v>1</v>
      </c>
      <c r="AE12" s="164">
        <v>1</v>
      </c>
      <c r="AF12" s="164" t="s">
        <v>576</v>
      </c>
      <c r="AG12" s="164" t="s">
        <v>576</v>
      </c>
      <c r="AH12" s="164" t="s">
        <v>576</v>
      </c>
      <c r="AI12" s="164" t="s">
        <v>576</v>
      </c>
      <c r="AJ12" s="164">
        <v>1</v>
      </c>
      <c r="AK12" s="164" t="s">
        <v>576</v>
      </c>
      <c r="AL12" s="164">
        <v>1</v>
      </c>
      <c r="AM12" s="164" t="s">
        <v>576</v>
      </c>
      <c r="AN12" s="164">
        <v>4</v>
      </c>
      <c r="AO12" s="164" t="s">
        <v>576</v>
      </c>
      <c r="AP12" s="164">
        <v>4</v>
      </c>
      <c r="AQ12" s="164" t="s">
        <v>576</v>
      </c>
      <c r="AR12" s="164" t="s">
        <v>576</v>
      </c>
      <c r="AS12" s="164" t="s">
        <v>576</v>
      </c>
      <c r="AT12" s="164">
        <v>2</v>
      </c>
      <c r="AU12" s="164" t="s">
        <v>576</v>
      </c>
      <c r="AV12" s="164" t="s">
        <v>576</v>
      </c>
      <c r="AW12" s="164" t="s">
        <v>576</v>
      </c>
      <c r="AX12" s="120">
        <v>2</v>
      </c>
      <c r="AY12" s="164" t="s">
        <v>576</v>
      </c>
      <c r="AZ12" s="164" t="s">
        <v>576</v>
      </c>
      <c r="BA12" s="164" t="s">
        <v>576</v>
      </c>
      <c r="BB12" s="135"/>
      <c r="BC12" s="113"/>
      <c r="BD12" s="113"/>
      <c r="BE12" s="113"/>
      <c r="BF12" s="113"/>
      <c r="BG12" s="113"/>
      <c r="BH12" s="113"/>
      <c r="BI12" s="113"/>
      <c r="BJ12" s="113"/>
      <c r="BK12" s="113"/>
    </row>
    <row r="13" spans="1:63" s="176" customFormat="1" ht="24.95" customHeight="1" x14ac:dyDescent="0.15">
      <c r="A13" s="171" t="s">
        <v>536</v>
      </c>
      <c r="B13" s="172">
        <f>IF(SUM(C13:BA13)=0,"-",SUM(C13:BA13))</f>
        <v>8</v>
      </c>
      <c r="C13" s="173" t="s">
        <v>577</v>
      </c>
      <c r="D13" s="173" t="s">
        <v>577</v>
      </c>
      <c r="E13" s="173" t="s">
        <v>577</v>
      </c>
      <c r="F13" s="173" t="s">
        <v>577</v>
      </c>
      <c r="G13" s="173">
        <v>2</v>
      </c>
      <c r="H13" s="173" t="s">
        <v>577</v>
      </c>
      <c r="I13" s="173" t="s">
        <v>577</v>
      </c>
      <c r="J13" s="173" t="s">
        <v>577</v>
      </c>
      <c r="K13" s="173">
        <v>4</v>
      </c>
      <c r="L13" s="173" t="s">
        <v>577</v>
      </c>
      <c r="M13" s="173" t="s">
        <v>577</v>
      </c>
      <c r="N13" s="173" t="s">
        <v>577</v>
      </c>
      <c r="O13" s="173" t="s">
        <v>577</v>
      </c>
      <c r="P13" s="173" t="s">
        <v>577</v>
      </c>
      <c r="Q13" s="173" t="s">
        <v>577</v>
      </c>
      <c r="R13" s="173" t="s">
        <v>577</v>
      </c>
      <c r="S13" s="173" t="s">
        <v>577</v>
      </c>
      <c r="T13" s="173">
        <v>1</v>
      </c>
      <c r="U13" s="173" t="s">
        <v>577</v>
      </c>
      <c r="V13" s="173" t="s">
        <v>577</v>
      </c>
      <c r="W13" s="173" t="s">
        <v>577</v>
      </c>
      <c r="X13" s="173" t="s">
        <v>577</v>
      </c>
      <c r="Y13" s="173" t="s">
        <v>577</v>
      </c>
      <c r="Z13" s="173" t="s">
        <v>577</v>
      </c>
      <c r="AA13" s="173" t="s">
        <v>577</v>
      </c>
      <c r="AB13" s="173" t="s">
        <v>577</v>
      </c>
      <c r="AC13" s="173" t="s">
        <v>577</v>
      </c>
      <c r="AD13" s="173" t="s">
        <v>577</v>
      </c>
      <c r="AE13" s="173" t="s">
        <v>577</v>
      </c>
      <c r="AF13" s="173" t="s">
        <v>577</v>
      </c>
      <c r="AG13" s="173" t="s">
        <v>577</v>
      </c>
      <c r="AH13" s="173" t="s">
        <v>577</v>
      </c>
      <c r="AI13" s="173" t="s">
        <v>577</v>
      </c>
      <c r="AJ13" s="173" t="s">
        <v>577</v>
      </c>
      <c r="AK13" s="173" t="s">
        <v>577</v>
      </c>
      <c r="AL13" s="173" t="s">
        <v>577</v>
      </c>
      <c r="AM13" s="173" t="s">
        <v>577</v>
      </c>
      <c r="AN13" s="173" t="s">
        <v>577</v>
      </c>
      <c r="AO13" s="173" t="s">
        <v>577</v>
      </c>
      <c r="AP13" s="173">
        <v>1</v>
      </c>
      <c r="AQ13" s="173" t="s">
        <v>577</v>
      </c>
      <c r="AR13" s="173" t="s">
        <v>577</v>
      </c>
      <c r="AS13" s="173" t="s">
        <v>577</v>
      </c>
      <c r="AT13" s="173" t="s">
        <v>577</v>
      </c>
      <c r="AU13" s="173" t="s">
        <v>577</v>
      </c>
      <c r="AV13" s="173" t="s">
        <v>577</v>
      </c>
      <c r="AW13" s="173" t="s">
        <v>577</v>
      </c>
      <c r="AX13" s="173" t="s">
        <v>577</v>
      </c>
      <c r="AY13" s="173" t="s">
        <v>577</v>
      </c>
      <c r="AZ13" s="173" t="s">
        <v>577</v>
      </c>
      <c r="BA13" s="174" t="s">
        <v>577</v>
      </c>
      <c r="BB13" s="135"/>
    </row>
    <row r="14" spans="1:63" x14ac:dyDescent="0.15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50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"/>
  <sheetViews>
    <sheetView showGridLines="0" view="pageBreakPreview" zoomScale="78" zoomScaleNormal="75" zoomScaleSheetLayoutView="78" workbookViewId="0">
      <selection activeCell="A4" sqref="A4"/>
    </sheetView>
  </sheetViews>
  <sheetFormatPr defaultColWidth="7.75" defaultRowHeight="13.5" x14ac:dyDescent="0.15"/>
  <cols>
    <col min="1" max="1" width="8.5" style="83" customWidth="1"/>
    <col min="2" max="3" width="6.875" style="80" customWidth="1"/>
    <col min="4" max="4" width="5.375" style="80" customWidth="1"/>
    <col min="5" max="6" width="5.125" style="80" customWidth="1"/>
    <col min="7" max="7" width="5.375" style="80" customWidth="1"/>
    <col min="8" max="9" width="5.125" style="80" customWidth="1"/>
    <col min="10" max="10" width="5.375" style="80" customWidth="1"/>
    <col min="11" max="11" width="5.125" style="80" customWidth="1"/>
    <col min="12" max="13" width="5.375" style="80" customWidth="1"/>
    <col min="14" max="14" width="5.125" style="80" customWidth="1"/>
    <col min="15" max="15" width="5.375" style="80" customWidth="1"/>
    <col min="16" max="16" width="5.125" style="80" customWidth="1"/>
    <col min="17" max="17" width="5.375" style="80" customWidth="1"/>
    <col min="18" max="18" width="5.125" style="80" customWidth="1"/>
    <col min="19" max="20" width="5.375" style="80" customWidth="1"/>
    <col min="21" max="22" width="5.125" style="80" customWidth="1"/>
    <col min="23" max="23" width="5.375" style="80" customWidth="1"/>
    <col min="24" max="24" width="5.125" style="80" customWidth="1"/>
    <col min="25" max="25" width="5.375" style="80" customWidth="1"/>
    <col min="26" max="33" width="5.125" style="80" customWidth="1"/>
    <col min="34" max="34" width="5.375" style="80" customWidth="1"/>
    <col min="35" max="47" width="5.125" style="80" customWidth="1"/>
    <col min="48" max="48" width="5.25" style="80" customWidth="1"/>
    <col min="49" max="54" width="5.125" style="80" customWidth="1"/>
    <col min="55" max="16384" width="7.75" style="80"/>
  </cols>
  <sheetData>
    <row r="1" spans="1:56" ht="30" customHeight="1" x14ac:dyDescent="0.15">
      <c r="A1" s="92" t="s">
        <v>535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56" t="s">
        <v>570</v>
      </c>
    </row>
    <row r="2" spans="1:56" x14ac:dyDescent="0.15">
      <c r="A2" s="96"/>
      <c r="B2" s="206" t="s">
        <v>207</v>
      </c>
      <c r="C2" s="209" t="s">
        <v>537</v>
      </c>
      <c r="D2" s="138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6" x14ac:dyDescent="0.15">
      <c r="A3" s="100"/>
      <c r="B3" s="207"/>
      <c r="C3" s="210"/>
      <c r="D3" s="101">
        <v>205</v>
      </c>
      <c r="E3" s="101">
        <v>206</v>
      </c>
      <c r="F3" s="101">
        <v>207</v>
      </c>
      <c r="G3" s="101">
        <v>208</v>
      </c>
      <c r="H3" s="101">
        <v>209</v>
      </c>
      <c r="I3" s="101">
        <v>210</v>
      </c>
      <c r="J3" s="101">
        <v>211</v>
      </c>
      <c r="K3" s="101">
        <v>212</v>
      </c>
      <c r="L3" s="101">
        <v>213</v>
      </c>
      <c r="M3" s="101">
        <v>214</v>
      </c>
      <c r="N3" s="101">
        <v>215</v>
      </c>
      <c r="O3" s="101">
        <v>216</v>
      </c>
      <c r="P3" s="101">
        <v>217</v>
      </c>
      <c r="Q3" s="101">
        <v>218</v>
      </c>
      <c r="R3" s="101">
        <v>219</v>
      </c>
      <c r="S3" s="101">
        <v>220</v>
      </c>
      <c r="T3" s="101">
        <v>221</v>
      </c>
      <c r="U3" s="101">
        <v>222</v>
      </c>
      <c r="V3" s="101">
        <v>223</v>
      </c>
      <c r="W3" s="101">
        <v>224</v>
      </c>
      <c r="X3" s="102">
        <v>225</v>
      </c>
      <c r="Y3" s="103">
        <v>226</v>
      </c>
      <c r="Z3" s="101">
        <v>227</v>
      </c>
      <c r="AA3" s="101">
        <v>228</v>
      </c>
      <c r="AB3" s="101">
        <v>229</v>
      </c>
      <c r="AC3" s="101">
        <v>230</v>
      </c>
      <c r="AD3" s="101">
        <v>231</v>
      </c>
      <c r="AE3" s="101">
        <v>232</v>
      </c>
      <c r="AF3" s="101">
        <v>233</v>
      </c>
      <c r="AG3" s="101">
        <v>234</v>
      </c>
      <c r="AH3" s="101">
        <v>235</v>
      </c>
      <c r="AI3" s="101">
        <v>236</v>
      </c>
      <c r="AJ3" s="101">
        <v>237</v>
      </c>
      <c r="AK3" s="101">
        <v>238</v>
      </c>
      <c r="AL3" s="101">
        <v>239</v>
      </c>
      <c r="AM3" s="101">
        <v>240</v>
      </c>
      <c r="AN3" s="101">
        <v>241</v>
      </c>
      <c r="AO3" s="101">
        <v>242</v>
      </c>
      <c r="AP3" s="101">
        <v>243</v>
      </c>
      <c r="AQ3" s="101">
        <v>244</v>
      </c>
      <c r="AR3" s="101">
        <v>245</v>
      </c>
      <c r="AS3" s="101">
        <v>246</v>
      </c>
      <c r="AT3" s="101">
        <v>247</v>
      </c>
      <c r="AU3" s="101">
        <v>248</v>
      </c>
      <c r="AV3" s="102">
        <v>249</v>
      </c>
      <c r="AW3" s="104">
        <v>250</v>
      </c>
      <c r="AX3" s="104">
        <v>251</v>
      </c>
      <c r="AY3" s="104">
        <v>252</v>
      </c>
      <c r="AZ3" s="104">
        <v>253</v>
      </c>
      <c r="BA3" s="104">
        <v>254</v>
      </c>
      <c r="BB3" s="104">
        <v>255</v>
      </c>
      <c r="BC3" s="105"/>
      <c r="BD3" s="105"/>
    </row>
    <row r="4" spans="1:56" s="82" customFormat="1" ht="168.75" customHeight="1" x14ac:dyDescent="0.15">
      <c r="A4" s="106"/>
      <c r="B4" s="208"/>
      <c r="C4" s="211"/>
      <c r="D4" s="107" t="s">
        <v>432</v>
      </c>
      <c r="E4" s="107" t="s">
        <v>433</v>
      </c>
      <c r="F4" s="107" t="s">
        <v>434</v>
      </c>
      <c r="G4" s="107" t="s">
        <v>435</v>
      </c>
      <c r="H4" s="107" t="s">
        <v>436</v>
      </c>
      <c r="I4" s="107" t="s">
        <v>437</v>
      </c>
      <c r="J4" s="107" t="s">
        <v>438</v>
      </c>
      <c r="K4" s="107" t="s">
        <v>439</v>
      </c>
      <c r="L4" s="107" t="s">
        <v>440</v>
      </c>
      <c r="M4" s="107" t="s">
        <v>441</v>
      </c>
      <c r="N4" s="107" t="s">
        <v>442</v>
      </c>
      <c r="O4" s="107" t="s">
        <v>443</v>
      </c>
      <c r="P4" s="107" t="s">
        <v>444</v>
      </c>
      <c r="Q4" s="107" t="s">
        <v>445</v>
      </c>
      <c r="R4" s="107" t="s">
        <v>446</v>
      </c>
      <c r="S4" s="107" t="s">
        <v>447</v>
      </c>
      <c r="T4" s="107" t="s">
        <v>448</v>
      </c>
      <c r="U4" s="107" t="s">
        <v>449</v>
      </c>
      <c r="V4" s="107" t="s">
        <v>450</v>
      </c>
      <c r="W4" s="107" t="s">
        <v>451</v>
      </c>
      <c r="X4" s="108" t="s">
        <v>452</v>
      </c>
      <c r="Y4" s="109" t="s">
        <v>453</v>
      </c>
      <c r="Z4" s="107" t="s">
        <v>454</v>
      </c>
      <c r="AA4" s="107" t="s">
        <v>455</v>
      </c>
      <c r="AB4" s="107" t="s">
        <v>456</v>
      </c>
      <c r="AC4" s="107" t="s">
        <v>457</v>
      </c>
      <c r="AD4" s="107" t="s">
        <v>458</v>
      </c>
      <c r="AE4" s="107" t="s">
        <v>459</v>
      </c>
      <c r="AF4" s="107" t="s">
        <v>460</v>
      </c>
      <c r="AG4" s="107" t="s">
        <v>575</v>
      </c>
      <c r="AH4" s="107" t="s">
        <v>461</v>
      </c>
      <c r="AI4" s="107" t="s">
        <v>462</v>
      </c>
      <c r="AJ4" s="107" t="s">
        <v>463</v>
      </c>
      <c r="AK4" s="107" t="s">
        <v>464</v>
      </c>
      <c r="AL4" s="107" t="s">
        <v>465</v>
      </c>
      <c r="AM4" s="107" t="s">
        <v>466</v>
      </c>
      <c r="AN4" s="107" t="s">
        <v>467</v>
      </c>
      <c r="AO4" s="107" t="s">
        <v>468</v>
      </c>
      <c r="AP4" s="107" t="s">
        <v>469</v>
      </c>
      <c r="AQ4" s="107" t="s">
        <v>470</v>
      </c>
      <c r="AR4" s="107" t="s">
        <v>471</v>
      </c>
      <c r="AS4" s="107" t="s">
        <v>472</v>
      </c>
      <c r="AT4" s="107" t="s">
        <v>473</v>
      </c>
      <c r="AU4" s="107" t="s">
        <v>474</v>
      </c>
      <c r="AV4" s="108" t="s">
        <v>475</v>
      </c>
      <c r="AW4" s="110" t="s">
        <v>476</v>
      </c>
      <c r="AX4" s="110" t="s">
        <v>477</v>
      </c>
      <c r="AY4" s="110" t="s">
        <v>478</v>
      </c>
      <c r="AZ4" s="110" t="s">
        <v>479</v>
      </c>
      <c r="BA4" s="110" t="s">
        <v>480</v>
      </c>
      <c r="BB4" s="110" t="s">
        <v>481</v>
      </c>
    </row>
    <row r="5" spans="1:56" s="175" customFormat="1" ht="24.95" customHeight="1" x14ac:dyDescent="0.15">
      <c r="A5" s="122" t="s">
        <v>176</v>
      </c>
      <c r="B5" s="111">
        <f>C5+B12</f>
        <v>1060</v>
      </c>
      <c r="C5" s="111">
        <f>IF(SUM(D5:BB5)=0,"-",SUM(D5:BB5))</f>
        <v>570</v>
      </c>
      <c r="D5" s="164" t="s">
        <v>576</v>
      </c>
      <c r="E5" s="164" t="s">
        <v>576</v>
      </c>
      <c r="F5" s="164">
        <v>1</v>
      </c>
      <c r="G5" s="164">
        <v>1</v>
      </c>
      <c r="H5" s="164">
        <v>2</v>
      </c>
      <c r="I5" s="164">
        <v>8</v>
      </c>
      <c r="J5" s="164" t="s">
        <v>576</v>
      </c>
      <c r="K5" s="164">
        <v>4</v>
      </c>
      <c r="L5" s="164">
        <v>2</v>
      </c>
      <c r="M5" s="164">
        <v>1</v>
      </c>
      <c r="N5" s="164">
        <v>8</v>
      </c>
      <c r="O5" s="164">
        <v>6</v>
      </c>
      <c r="P5" s="164">
        <v>1</v>
      </c>
      <c r="Q5" s="164">
        <v>3</v>
      </c>
      <c r="R5" s="164" t="s">
        <v>576</v>
      </c>
      <c r="S5" s="164">
        <v>48</v>
      </c>
      <c r="T5" s="164">
        <v>16</v>
      </c>
      <c r="U5" s="164">
        <v>330</v>
      </c>
      <c r="V5" s="164">
        <v>8</v>
      </c>
      <c r="W5" s="164">
        <v>28</v>
      </c>
      <c r="X5" s="120">
        <v>1</v>
      </c>
      <c r="Y5" s="121">
        <v>31</v>
      </c>
      <c r="Z5" s="164">
        <v>27</v>
      </c>
      <c r="AA5" s="164" t="s">
        <v>576</v>
      </c>
      <c r="AB5" s="164">
        <v>8</v>
      </c>
      <c r="AC5" s="164">
        <v>2</v>
      </c>
      <c r="AD5" s="164">
        <v>2</v>
      </c>
      <c r="AE5" s="164" t="s">
        <v>576</v>
      </c>
      <c r="AF5" s="164" t="s">
        <v>576</v>
      </c>
      <c r="AG5" s="164" t="s">
        <v>576</v>
      </c>
      <c r="AH5" s="164">
        <v>15</v>
      </c>
      <c r="AI5" s="164">
        <v>1</v>
      </c>
      <c r="AJ5" s="164" t="s">
        <v>576</v>
      </c>
      <c r="AK5" s="164">
        <v>2</v>
      </c>
      <c r="AL5" s="164" t="s">
        <v>576</v>
      </c>
      <c r="AM5" s="164">
        <v>7</v>
      </c>
      <c r="AN5" s="164" t="s">
        <v>576</v>
      </c>
      <c r="AO5" s="164" t="s">
        <v>576</v>
      </c>
      <c r="AP5" s="164" t="s">
        <v>576</v>
      </c>
      <c r="AQ5" s="164" t="s">
        <v>576</v>
      </c>
      <c r="AR5" s="164" t="s">
        <v>576</v>
      </c>
      <c r="AS5" s="164" t="s">
        <v>576</v>
      </c>
      <c r="AT5" s="164" t="s">
        <v>576</v>
      </c>
      <c r="AU5" s="164" t="s">
        <v>576</v>
      </c>
      <c r="AV5" s="120">
        <v>1</v>
      </c>
      <c r="AW5" s="164" t="s">
        <v>576</v>
      </c>
      <c r="AX5" s="120">
        <v>3</v>
      </c>
      <c r="AY5" s="120">
        <v>2</v>
      </c>
      <c r="AZ5" s="164" t="s">
        <v>576</v>
      </c>
      <c r="BA5" s="120">
        <v>1</v>
      </c>
      <c r="BB5" s="164" t="s">
        <v>576</v>
      </c>
    </row>
    <row r="6" spans="1:56" s="176" customFormat="1" ht="24.95" customHeight="1" x14ac:dyDescent="0.15">
      <c r="A6" s="171" t="s">
        <v>536</v>
      </c>
      <c r="B6" s="172">
        <f>IF(SUM(C6,B13)=0,"-",SUM(C6,B13))</f>
        <v>32</v>
      </c>
      <c r="C6" s="172">
        <f>IF(SUM(D6:BB6)=0,"-",SUM(D6:BB6))</f>
        <v>14</v>
      </c>
      <c r="D6" s="173" t="s">
        <v>577</v>
      </c>
      <c r="E6" s="173" t="s">
        <v>577</v>
      </c>
      <c r="F6" s="173" t="s">
        <v>577</v>
      </c>
      <c r="G6" s="173" t="s">
        <v>577</v>
      </c>
      <c r="H6" s="173" t="s">
        <v>577</v>
      </c>
      <c r="I6" s="173" t="s">
        <v>577</v>
      </c>
      <c r="J6" s="173" t="s">
        <v>577</v>
      </c>
      <c r="K6" s="173" t="s">
        <v>577</v>
      </c>
      <c r="L6" s="173" t="s">
        <v>577</v>
      </c>
      <c r="M6" s="173">
        <v>1</v>
      </c>
      <c r="N6" s="173" t="s">
        <v>577</v>
      </c>
      <c r="O6" s="173" t="s">
        <v>577</v>
      </c>
      <c r="P6" s="173" t="s">
        <v>577</v>
      </c>
      <c r="Q6" s="173" t="s">
        <v>577</v>
      </c>
      <c r="R6" s="173" t="s">
        <v>577</v>
      </c>
      <c r="S6" s="173">
        <v>2</v>
      </c>
      <c r="T6" s="173">
        <v>1</v>
      </c>
      <c r="U6" s="173">
        <v>6</v>
      </c>
      <c r="V6" s="173" t="s">
        <v>577</v>
      </c>
      <c r="W6" s="173" t="s">
        <v>577</v>
      </c>
      <c r="X6" s="173" t="s">
        <v>577</v>
      </c>
      <c r="Y6" s="173" t="s">
        <v>577</v>
      </c>
      <c r="Z6" s="173">
        <v>2</v>
      </c>
      <c r="AA6" s="173" t="s">
        <v>577</v>
      </c>
      <c r="AB6" s="173" t="s">
        <v>577</v>
      </c>
      <c r="AC6" s="173" t="s">
        <v>577</v>
      </c>
      <c r="AD6" s="173" t="s">
        <v>577</v>
      </c>
      <c r="AE6" s="173" t="s">
        <v>577</v>
      </c>
      <c r="AF6" s="173" t="s">
        <v>577</v>
      </c>
      <c r="AG6" s="173" t="s">
        <v>577</v>
      </c>
      <c r="AH6" s="173">
        <v>1</v>
      </c>
      <c r="AI6" s="173" t="s">
        <v>577</v>
      </c>
      <c r="AJ6" s="173" t="s">
        <v>577</v>
      </c>
      <c r="AK6" s="173" t="s">
        <v>577</v>
      </c>
      <c r="AL6" s="173" t="s">
        <v>577</v>
      </c>
      <c r="AM6" s="173">
        <v>1</v>
      </c>
      <c r="AN6" s="173" t="s">
        <v>577</v>
      </c>
      <c r="AO6" s="173" t="s">
        <v>577</v>
      </c>
      <c r="AP6" s="173" t="s">
        <v>577</v>
      </c>
      <c r="AQ6" s="173" t="s">
        <v>577</v>
      </c>
      <c r="AR6" s="173" t="s">
        <v>577</v>
      </c>
      <c r="AS6" s="173" t="s">
        <v>577</v>
      </c>
      <c r="AT6" s="173" t="s">
        <v>577</v>
      </c>
      <c r="AU6" s="173" t="s">
        <v>577</v>
      </c>
      <c r="AV6" s="173" t="s">
        <v>577</v>
      </c>
      <c r="AW6" s="173" t="s">
        <v>577</v>
      </c>
      <c r="AX6" s="173" t="s">
        <v>577</v>
      </c>
      <c r="AY6" s="173" t="s">
        <v>577</v>
      </c>
      <c r="AZ6" s="173" t="s">
        <v>577</v>
      </c>
      <c r="BA6" s="173" t="s">
        <v>577</v>
      </c>
      <c r="BB6" s="173" t="s">
        <v>577</v>
      </c>
    </row>
    <row r="7" spans="1:56" ht="24.95" customHeight="1" x14ac:dyDescent="0.15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6" s="117" customFormat="1" ht="24.95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6" s="117" customFormat="1" x14ac:dyDescent="0.15">
      <c r="A9" s="96"/>
      <c r="B9" s="209" t="s">
        <v>537</v>
      </c>
      <c r="C9" s="138" t="s">
        <v>538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6" s="117" customFormat="1" x14ac:dyDescent="0.15">
      <c r="A10" s="100"/>
      <c r="B10" s="210"/>
      <c r="C10" s="104">
        <v>256</v>
      </c>
      <c r="D10" s="104">
        <v>257</v>
      </c>
      <c r="E10" s="104">
        <v>258</v>
      </c>
      <c r="F10" s="104">
        <v>259</v>
      </c>
      <c r="G10" s="101">
        <v>260</v>
      </c>
      <c r="H10" s="101">
        <v>261</v>
      </c>
      <c r="I10" s="101">
        <v>262</v>
      </c>
      <c r="J10" s="101">
        <v>263</v>
      </c>
      <c r="K10" s="101">
        <v>264</v>
      </c>
      <c r="L10" s="101">
        <v>265</v>
      </c>
      <c r="M10" s="101">
        <v>266</v>
      </c>
      <c r="N10" s="101">
        <v>267</v>
      </c>
      <c r="O10" s="101">
        <v>268</v>
      </c>
      <c r="P10" s="101">
        <v>269</v>
      </c>
      <c r="Q10" s="101">
        <v>270</v>
      </c>
      <c r="R10" s="101">
        <v>271</v>
      </c>
      <c r="S10" s="101">
        <v>272</v>
      </c>
      <c r="T10" s="101">
        <v>273</v>
      </c>
      <c r="U10" s="101">
        <v>274</v>
      </c>
      <c r="V10" s="101">
        <v>275</v>
      </c>
      <c r="W10" s="101">
        <v>276</v>
      </c>
      <c r="X10" s="101">
        <v>277</v>
      </c>
      <c r="Y10" s="101">
        <v>278</v>
      </c>
      <c r="Z10" s="101">
        <v>279</v>
      </c>
      <c r="AA10" s="102">
        <v>280</v>
      </c>
      <c r="AB10" s="103">
        <v>281</v>
      </c>
      <c r="AC10" s="101">
        <v>282</v>
      </c>
      <c r="AD10" s="101">
        <v>283</v>
      </c>
      <c r="AE10" s="101">
        <v>284</v>
      </c>
      <c r="AF10" s="101">
        <v>285</v>
      </c>
      <c r="AG10" s="101">
        <v>286</v>
      </c>
      <c r="AH10" s="101">
        <v>287</v>
      </c>
      <c r="AI10" s="101">
        <v>288</v>
      </c>
      <c r="AJ10" s="101">
        <v>289</v>
      </c>
      <c r="AK10" s="101">
        <v>290</v>
      </c>
      <c r="AL10" s="101">
        <v>291</v>
      </c>
      <c r="AM10" s="101">
        <v>292</v>
      </c>
      <c r="AN10" s="101">
        <v>293</v>
      </c>
      <c r="AO10" s="101">
        <v>294</v>
      </c>
      <c r="AP10" s="101">
        <v>295</v>
      </c>
      <c r="AQ10" s="101">
        <v>296</v>
      </c>
      <c r="AR10" s="101">
        <v>297</v>
      </c>
      <c r="AS10" s="101">
        <v>298</v>
      </c>
      <c r="AT10" s="101">
        <v>299</v>
      </c>
      <c r="AU10" s="101">
        <v>300</v>
      </c>
      <c r="AV10" s="101">
        <v>301</v>
      </c>
      <c r="AW10" s="101">
        <v>302</v>
      </c>
      <c r="AX10" s="101">
        <v>303</v>
      </c>
      <c r="AY10" s="102">
        <v>304</v>
      </c>
      <c r="AZ10" s="104">
        <v>305</v>
      </c>
      <c r="BA10" s="118">
        <v>306</v>
      </c>
      <c r="BB10" s="133"/>
    </row>
    <row r="11" spans="1:56" s="117" customFormat="1" ht="187.5" customHeight="1" x14ac:dyDescent="0.15">
      <c r="A11" s="106"/>
      <c r="B11" s="211"/>
      <c r="C11" s="110" t="s">
        <v>482</v>
      </c>
      <c r="D11" s="110" t="s">
        <v>483</v>
      </c>
      <c r="E11" s="110" t="s">
        <v>484</v>
      </c>
      <c r="F11" s="110" t="s">
        <v>485</v>
      </c>
      <c r="G11" s="107" t="s">
        <v>486</v>
      </c>
      <c r="H11" s="107" t="s">
        <v>487</v>
      </c>
      <c r="I11" s="107" t="s">
        <v>488</v>
      </c>
      <c r="J11" s="107" t="s">
        <v>489</v>
      </c>
      <c r="K11" s="107" t="s">
        <v>490</v>
      </c>
      <c r="L11" s="107" t="s">
        <v>491</v>
      </c>
      <c r="M11" s="107" t="s">
        <v>492</v>
      </c>
      <c r="N11" s="107" t="s">
        <v>493</v>
      </c>
      <c r="O11" s="107" t="s">
        <v>494</v>
      </c>
      <c r="P11" s="107" t="s">
        <v>495</v>
      </c>
      <c r="Q11" s="107" t="s">
        <v>496</v>
      </c>
      <c r="R11" s="107" t="s">
        <v>497</v>
      </c>
      <c r="S11" s="107" t="s">
        <v>498</v>
      </c>
      <c r="T11" s="107" t="s">
        <v>499</v>
      </c>
      <c r="U11" s="107" t="s">
        <v>500</v>
      </c>
      <c r="V11" s="107" t="s">
        <v>501</v>
      </c>
      <c r="W11" s="107" t="s">
        <v>502</v>
      </c>
      <c r="X11" s="107" t="s">
        <v>503</v>
      </c>
      <c r="Y11" s="107" t="s">
        <v>504</v>
      </c>
      <c r="Z11" s="107" t="s">
        <v>505</v>
      </c>
      <c r="AA11" s="108" t="s">
        <v>506</v>
      </c>
      <c r="AB11" s="109" t="s">
        <v>507</v>
      </c>
      <c r="AC11" s="107" t="s">
        <v>508</v>
      </c>
      <c r="AD11" s="107" t="s">
        <v>509</v>
      </c>
      <c r="AE11" s="107" t="s">
        <v>510</v>
      </c>
      <c r="AF11" s="107" t="s">
        <v>511</v>
      </c>
      <c r="AG11" s="107" t="s">
        <v>512</v>
      </c>
      <c r="AH11" s="107" t="s">
        <v>513</v>
      </c>
      <c r="AI11" s="107" t="s">
        <v>514</v>
      </c>
      <c r="AJ11" s="107" t="s">
        <v>515</v>
      </c>
      <c r="AK11" s="107" t="s">
        <v>516</v>
      </c>
      <c r="AL11" s="107" t="s">
        <v>517</v>
      </c>
      <c r="AM11" s="107" t="s">
        <v>518</v>
      </c>
      <c r="AN11" s="107" t="s">
        <v>519</v>
      </c>
      <c r="AO11" s="107" t="s">
        <v>520</v>
      </c>
      <c r="AP11" s="107" t="s">
        <v>521</v>
      </c>
      <c r="AQ11" s="107" t="s">
        <v>522</v>
      </c>
      <c r="AR11" s="107" t="s">
        <v>523</v>
      </c>
      <c r="AS11" s="107" t="s">
        <v>524</v>
      </c>
      <c r="AT11" s="107" t="s">
        <v>525</v>
      </c>
      <c r="AU11" s="107" t="s">
        <v>526</v>
      </c>
      <c r="AV11" s="107" t="s">
        <v>527</v>
      </c>
      <c r="AW11" s="107" t="s">
        <v>528</v>
      </c>
      <c r="AX11" s="107" t="s">
        <v>529</v>
      </c>
      <c r="AY11" s="108" t="s">
        <v>530</v>
      </c>
      <c r="AZ11" s="110" t="s">
        <v>531</v>
      </c>
      <c r="BA11" s="119" t="s">
        <v>532</v>
      </c>
      <c r="BB11" s="134"/>
    </row>
    <row r="12" spans="1:56" s="177" customFormat="1" ht="24.95" customHeight="1" x14ac:dyDescent="0.15">
      <c r="A12" s="122" t="s">
        <v>176</v>
      </c>
      <c r="B12" s="111">
        <f>IF(SUM(C12:BA12)=0,"-",SUM(C12:BA12))</f>
        <v>490</v>
      </c>
      <c r="C12" s="164">
        <v>1</v>
      </c>
      <c r="D12" s="164">
        <v>1</v>
      </c>
      <c r="E12" s="164" t="s">
        <v>576</v>
      </c>
      <c r="F12" s="164" t="s">
        <v>576</v>
      </c>
      <c r="G12" s="164" t="s">
        <v>576</v>
      </c>
      <c r="H12" s="164" t="s">
        <v>576</v>
      </c>
      <c r="I12" s="164" t="s">
        <v>576</v>
      </c>
      <c r="J12" s="164" t="s">
        <v>576</v>
      </c>
      <c r="K12" s="164" t="s">
        <v>576</v>
      </c>
      <c r="L12" s="164" t="s">
        <v>576</v>
      </c>
      <c r="M12" s="164">
        <v>27</v>
      </c>
      <c r="N12" s="164" t="s">
        <v>576</v>
      </c>
      <c r="O12" s="164" t="s">
        <v>576</v>
      </c>
      <c r="P12" s="164" t="s">
        <v>576</v>
      </c>
      <c r="Q12" s="164">
        <v>4</v>
      </c>
      <c r="R12" s="164">
        <v>82</v>
      </c>
      <c r="S12" s="164" t="s">
        <v>576</v>
      </c>
      <c r="T12" s="164">
        <v>3</v>
      </c>
      <c r="U12" s="164">
        <v>5</v>
      </c>
      <c r="V12" s="164" t="s">
        <v>576</v>
      </c>
      <c r="W12" s="120">
        <v>3</v>
      </c>
      <c r="X12" s="121">
        <v>2</v>
      </c>
      <c r="Y12" s="164">
        <v>1</v>
      </c>
      <c r="Z12" s="164">
        <v>8</v>
      </c>
      <c r="AA12" s="164">
        <v>10</v>
      </c>
      <c r="AB12" s="164">
        <v>16</v>
      </c>
      <c r="AC12" s="164" t="s">
        <v>576</v>
      </c>
      <c r="AD12" s="164">
        <v>17</v>
      </c>
      <c r="AE12" s="164" t="s">
        <v>576</v>
      </c>
      <c r="AF12" s="164" t="s">
        <v>576</v>
      </c>
      <c r="AG12" s="164" t="s">
        <v>576</v>
      </c>
      <c r="AH12" s="164" t="s">
        <v>576</v>
      </c>
      <c r="AI12" s="164">
        <v>9</v>
      </c>
      <c r="AJ12" s="164">
        <v>7</v>
      </c>
      <c r="AK12" s="164">
        <v>3</v>
      </c>
      <c r="AL12" s="164">
        <v>1</v>
      </c>
      <c r="AM12" s="164" t="s">
        <v>576</v>
      </c>
      <c r="AN12" s="164">
        <v>3</v>
      </c>
      <c r="AO12" s="164" t="s">
        <v>576</v>
      </c>
      <c r="AP12" s="164" t="s">
        <v>576</v>
      </c>
      <c r="AQ12" s="164">
        <v>9</v>
      </c>
      <c r="AR12" s="164">
        <v>1</v>
      </c>
      <c r="AS12" s="164">
        <v>1</v>
      </c>
      <c r="AT12" s="164" t="s">
        <v>576</v>
      </c>
      <c r="AU12" s="120">
        <v>75</v>
      </c>
      <c r="AV12" s="120">
        <v>8</v>
      </c>
      <c r="AW12" s="120">
        <v>1</v>
      </c>
      <c r="AX12" s="164" t="s">
        <v>576</v>
      </c>
      <c r="AY12" s="120">
        <v>2</v>
      </c>
      <c r="AZ12" s="164" t="s">
        <v>576</v>
      </c>
      <c r="BA12" s="164">
        <v>190</v>
      </c>
      <c r="BB12" s="135"/>
    </row>
    <row r="13" spans="1:56" s="176" customFormat="1" ht="24.95" customHeight="1" x14ac:dyDescent="0.15">
      <c r="A13" s="171" t="s">
        <v>536</v>
      </c>
      <c r="B13" s="172">
        <f>IF(SUM(C13:BA13)=0,"-",SUM(C13:BA13))</f>
        <v>18</v>
      </c>
      <c r="C13" s="173" t="s">
        <v>577</v>
      </c>
      <c r="D13" s="173" t="s">
        <v>577</v>
      </c>
      <c r="E13" s="173" t="s">
        <v>577</v>
      </c>
      <c r="F13" s="173" t="s">
        <v>577</v>
      </c>
      <c r="G13" s="173" t="s">
        <v>577</v>
      </c>
      <c r="H13" s="173" t="s">
        <v>577</v>
      </c>
      <c r="I13" s="173" t="s">
        <v>577</v>
      </c>
      <c r="J13" s="173" t="s">
        <v>577</v>
      </c>
      <c r="K13" s="173" t="s">
        <v>577</v>
      </c>
      <c r="L13" s="173" t="s">
        <v>577</v>
      </c>
      <c r="M13" s="173" t="s">
        <v>577</v>
      </c>
      <c r="N13" s="173" t="s">
        <v>577</v>
      </c>
      <c r="O13" s="173" t="s">
        <v>577</v>
      </c>
      <c r="P13" s="173" t="s">
        <v>577</v>
      </c>
      <c r="Q13" s="173" t="s">
        <v>577</v>
      </c>
      <c r="R13" s="173">
        <v>7</v>
      </c>
      <c r="S13" s="173" t="s">
        <v>577</v>
      </c>
      <c r="T13" s="173" t="s">
        <v>577</v>
      </c>
      <c r="U13" s="173" t="s">
        <v>577</v>
      </c>
      <c r="V13" s="173" t="s">
        <v>577</v>
      </c>
      <c r="W13" s="173" t="s">
        <v>577</v>
      </c>
      <c r="X13" s="173" t="s">
        <v>577</v>
      </c>
      <c r="Y13" s="173" t="s">
        <v>577</v>
      </c>
      <c r="Z13" s="173" t="s">
        <v>577</v>
      </c>
      <c r="AA13" s="173">
        <v>2</v>
      </c>
      <c r="AB13" s="173">
        <v>1</v>
      </c>
      <c r="AC13" s="173" t="s">
        <v>577</v>
      </c>
      <c r="AD13" s="173">
        <v>1</v>
      </c>
      <c r="AE13" s="173" t="s">
        <v>577</v>
      </c>
      <c r="AF13" s="173" t="s">
        <v>577</v>
      </c>
      <c r="AG13" s="173" t="s">
        <v>577</v>
      </c>
      <c r="AH13" s="173" t="s">
        <v>577</v>
      </c>
      <c r="AI13" s="173" t="s">
        <v>577</v>
      </c>
      <c r="AJ13" s="173" t="s">
        <v>577</v>
      </c>
      <c r="AK13" s="173" t="s">
        <v>577</v>
      </c>
      <c r="AL13" s="173" t="s">
        <v>577</v>
      </c>
      <c r="AM13" s="173" t="s">
        <v>577</v>
      </c>
      <c r="AN13" s="173" t="s">
        <v>577</v>
      </c>
      <c r="AO13" s="173" t="s">
        <v>577</v>
      </c>
      <c r="AP13" s="173" t="s">
        <v>577</v>
      </c>
      <c r="AQ13" s="173" t="s">
        <v>577</v>
      </c>
      <c r="AR13" s="173" t="s">
        <v>577</v>
      </c>
      <c r="AS13" s="173" t="s">
        <v>577</v>
      </c>
      <c r="AT13" s="173" t="s">
        <v>577</v>
      </c>
      <c r="AU13" s="173" t="s">
        <v>577</v>
      </c>
      <c r="AV13" s="173" t="s">
        <v>577</v>
      </c>
      <c r="AW13" s="173" t="s">
        <v>577</v>
      </c>
      <c r="AX13" s="173" t="s">
        <v>577</v>
      </c>
      <c r="AY13" s="173" t="s">
        <v>577</v>
      </c>
      <c r="AZ13" s="173" t="s">
        <v>577</v>
      </c>
      <c r="BA13" s="174">
        <v>7</v>
      </c>
      <c r="BB13" s="135"/>
    </row>
    <row r="14" spans="1:56" x14ac:dyDescent="0.15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49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"/>
  <sheetViews>
    <sheetView view="pageBreakPreview" zoomScale="70" zoomScaleNormal="89" zoomScaleSheetLayoutView="70" workbookViewId="0">
      <selection activeCell="H4" sqref="H4"/>
    </sheetView>
  </sheetViews>
  <sheetFormatPr defaultColWidth="7.75" defaultRowHeight="13.5" x14ac:dyDescent="0.15"/>
  <cols>
    <col min="1" max="1" width="8.5" style="83" customWidth="1"/>
    <col min="2" max="3" width="6.875" style="80" customWidth="1"/>
    <col min="4" max="4" width="5.375" style="80" customWidth="1"/>
    <col min="5" max="6" width="5.125" style="80" customWidth="1"/>
    <col min="7" max="7" width="5.375" style="80" customWidth="1"/>
    <col min="8" max="9" width="5.125" style="80" customWidth="1"/>
    <col min="10" max="10" width="5.375" style="80" customWidth="1"/>
    <col min="11" max="11" width="5.125" style="80" customWidth="1"/>
    <col min="12" max="13" width="5.375" style="80" customWidth="1"/>
    <col min="14" max="14" width="5.125" style="80" customWidth="1"/>
    <col min="15" max="15" width="5.375" style="80" customWidth="1"/>
    <col min="16" max="16" width="5.125" style="80" customWidth="1"/>
    <col min="17" max="17" width="5.375" style="80" customWidth="1"/>
    <col min="18" max="18" width="5.125" style="80" customWidth="1"/>
    <col min="19" max="20" width="5.375" style="80" customWidth="1"/>
    <col min="21" max="22" width="5.125" style="80" customWidth="1"/>
    <col min="23" max="23" width="5.375" style="80" customWidth="1"/>
    <col min="24" max="24" width="5.125" style="80" customWidth="1"/>
    <col min="25" max="25" width="5.375" style="80" customWidth="1"/>
    <col min="26" max="33" width="5.125" style="80" customWidth="1"/>
    <col min="34" max="34" width="5.375" style="80" customWidth="1"/>
    <col min="35" max="47" width="5.125" style="80" customWidth="1"/>
    <col min="48" max="48" width="5.25" style="80" customWidth="1"/>
    <col min="49" max="54" width="5.125" style="80" customWidth="1"/>
    <col min="55" max="16384" width="7.75" style="80"/>
  </cols>
  <sheetData>
    <row r="1" spans="1:56" ht="30" customHeight="1" x14ac:dyDescent="0.15">
      <c r="A1" s="186" t="s">
        <v>578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56" t="s">
        <v>570</v>
      </c>
    </row>
    <row r="2" spans="1:56" x14ac:dyDescent="0.15">
      <c r="A2" s="96"/>
      <c r="B2" s="206" t="s">
        <v>207</v>
      </c>
      <c r="C2" s="209" t="s">
        <v>537</v>
      </c>
      <c r="D2" s="138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6" x14ac:dyDescent="0.15">
      <c r="A3" s="100"/>
      <c r="B3" s="207"/>
      <c r="C3" s="210"/>
      <c r="D3" s="101">
        <v>307</v>
      </c>
      <c r="E3" s="101">
        <v>308</v>
      </c>
      <c r="F3" s="101">
        <v>309</v>
      </c>
      <c r="G3" s="101">
        <v>310</v>
      </c>
      <c r="H3" s="101">
        <v>311</v>
      </c>
      <c r="I3" s="101">
        <v>312</v>
      </c>
      <c r="J3" s="101">
        <v>313</v>
      </c>
      <c r="K3" s="101">
        <v>314</v>
      </c>
      <c r="L3" s="101">
        <v>315</v>
      </c>
      <c r="M3" s="101">
        <v>316</v>
      </c>
      <c r="N3" s="101">
        <v>317</v>
      </c>
      <c r="O3" s="101">
        <v>318</v>
      </c>
      <c r="P3" s="101">
        <v>319</v>
      </c>
      <c r="Q3" s="101">
        <v>320</v>
      </c>
      <c r="R3" s="101">
        <v>321</v>
      </c>
      <c r="S3" s="101">
        <v>322</v>
      </c>
      <c r="T3" s="101">
        <v>323</v>
      </c>
      <c r="U3" s="101">
        <v>324</v>
      </c>
      <c r="V3" s="101">
        <v>325</v>
      </c>
      <c r="W3" s="101">
        <v>326</v>
      </c>
      <c r="X3" s="102">
        <v>327</v>
      </c>
      <c r="Y3" s="103">
        <v>328</v>
      </c>
      <c r="Z3" s="101">
        <v>329</v>
      </c>
      <c r="AA3" s="101">
        <v>330</v>
      </c>
      <c r="AB3" s="101">
        <v>331</v>
      </c>
      <c r="AC3" s="101">
        <v>332</v>
      </c>
      <c r="AD3" s="101">
        <v>333</v>
      </c>
      <c r="AE3" s="101">
        <v>334</v>
      </c>
      <c r="AF3" s="101">
        <v>335</v>
      </c>
      <c r="AG3" s="101">
        <v>336</v>
      </c>
      <c r="AH3" s="101">
        <v>337</v>
      </c>
      <c r="AI3" s="101">
        <v>338</v>
      </c>
      <c r="AJ3" s="101">
        <v>339</v>
      </c>
      <c r="AK3" s="101">
        <v>340</v>
      </c>
      <c r="AL3" s="101">
        <v>341</v>
      </c>
      <c r="AM3" s="101">
        <v>342</v>
      </c>
      <c r="AN3" s="101">
        <v>343</v>
      </c>
      <c r="AO3" s="101">
        <v>344</v>
      </c>
      <c r="AP3" s="101">
        <v>345</v>
      </c>
      <c r="AQ3" s="101">
        <v>346</v>
      </c>
      <c r="AR3" s="101">
        <v>347</v>
      </c>
      <c r="AS3" s="101">
        <v>348</v>
      </c>
      <c r="AT3" s="101">
        <v>349</v>
      </c>
      <c r="AU3" s="101">
        <v>350</v>
      </c>
      <c r="AV3" s="102">
        <v>351</v>
      </c>
      <c r="AW3" s="104">
        <v>352</v>
      </c>
      <c r="AX3" s="104">
        <v>353</v>
      </c>
      <c r="AY3" s="104">
        <v>354</v>
      </c>
      <c r="AZ3" s="104">
        <v>355</v>
      </c>
      <c r="BA3" s="104">
        <v>356</v>
      </c>
      <c r="BB3" s="104">
        <v>357</v>
      </c>
      <c r="BC3" s="105"/>
      <c r="BD3" s="105"/>
    </row>
    <row r="4" spans="1:56" s="82" customFormat="1" ht="168.75" customHeight="1" x14ac:dyDescent="0.15">
      <c r="A4" s="106"/>
      <c r="B4" s="208"/>
      <c r="C4" s="211"/>
      <c r="D4" s="107" t="s">
        <v>541</v>
      </c>
      <c r="E4" s="107" t="s">
        <v>542</v>
      </c>
      <c r="F4" s="107" t="s">
        <v>543</v>
      </c>
      <c r="G4" s="107" t="s">
        <v>544</v>
      </c>
      <c r="H4" s="107" t="s">
        <v>545</v>
      </c>
      <c r="I4" s="107" t="s">
        <v>546</v>
      </c>
      <c r="J4" s="107" t="s">
        <v>547</v>
      </c>
      <c r="K4" s="107" t="s">
        <v>548</v>
      </c>
      <c r="L4" s="107" t="s">
        <v>549</v>
      </c>
      <c r="M4" s="107" t="s">
        <v>550</v>
      </c>
      <c r="N4" s="107" t="s">
        <v>551</v>
      </c>
      <c r="O4" s="107" t="s">
        <v>552</v>
      </c>
      <c r="P4" s="107" t="s">
        <v>553</v>
      </c>
      <c r="Q4" s="107" t="s">
        <v>554</v>
      </c>
      <c r="R4" s="107" t="s">
        <v>555</v>
      </c>
      <c r="S4" s="107" t="s">
        <v>556</v>
      </c>
      <c r="T4" s="107" t="s">
        <v>557</v>
      </c>
      <c r="U4" s="107" t="s">
        <v>558</v>
      </c>
      <c r="V4" s="107" t="s">
        <v>559</v>
      </c>
      <c r="W4" s="107" t="s">
        <v>560</v>
      </c>
      <c r="X4" s="108" t="s">
        <v>561</v>
      </c>
      <c r="Y4" s="109" t="s">
        <v>562</v>
      </c>
      <c r="Z4" s="107" t="s">
        <v>563</v>
      </c>
      <c r="AA4" s="107" t="s">
        <v>564</v>
      </c>
      <c r="AB4" s="107" t="s">
        <v>565</v>
      </c>
      <c r="AC4" s="107" t="s">
        <v>566</v>
      </c>
      <c r="AD4" s="107" t="s">
        <v>567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W4" s="110"/>
      <c r="AX4" s="110"/>
      <c r="AY4" s="110"/>
      <c r="AZ4" s="110"/>
      <c r="BA4" s="110"/>
      <c r="BB4" s="110"/>
    </row>
    <row r="5" spans="1:56" s="175" customFormat="1" ht="24.95" customHeight="1" x14ac:dyDescent="0.15">
      <c r="A5" s="122" t="s">
        <v>176</v>
      </c>
      <c r="B5" s="111">
        <f>C5</f>
        <v>34</v>
      </c>
      <c r="C5" s="111">
        <f>IF(SUM(D5:BB5)=0,"-",SUM(D5:BB5))</f>
        <v>34</v>
      </c>
      <c r="D5" s="164" t="s">
        <v>576</v>
      </c>
      <c r="E5" s="164" t="s">
        <v>576</v>
      </c>
      <c r="F5" s="164" t="s">
        <v>576</v>
      </c>
      <c r="G5" s="164" t="s">
        <v>576</v>
      </c>
      <c r="H5" s="164" t="s">
        <v>576</v>
      </c>
      <c r="I5" s="164" t="s">
        <v>576</v>
      </c>
      <c r="J5" s="164">
        <v>1</v>
      </c>
      <c r="K5" s="164" t="s">
        <v>576</v>
      </c>
      <c r="L5" s="164" t="s">
        <v>576</v>
      </c>
      <c r="M5" s="164" t="s">
        <v>576</v>
      </c>
      <c r="N5" s="164">
        <v>1</v>
      </c>
      <c r="O5" s="164">
        <v>2</v>
      </c>
      <c r="P5" s="164" t="s">
        <v>576</v>
      </c>
      <c r="Q5" s="164" t="s">
        <v>576</v>
      </c>
      <c r="R5" s="164" t="s">
        <v>576</v>
      </c>
      <c r="S5" s="164" t="s">
        <v>576</v>
      </c>
      <c r="T5" s="164" t="s">
        <v>576</v>
      </c>
      <c r="U5" s="164" t="s">
        <v>576</v>
      </c>
      <c r="V5" s="164" t="s">
        <v>576</v>
      </c>
      <c r="W5" s="164" t="s">
        <v>576</v>
      </c>
      <c r="X5" s="120">
        <v>2</v>
      </c>
      <c r="Y5" s="164" t="s">
        <v>576</v>
      </c>
      <c r="Z5" s="164">
        <v>1</v>
      </c>
      <c r="AA5" s="164" t="s">
        <v>576</v>
      </c>
      <c r="AB5" s="164">
        <v>27</v>
      </c>
      <c r="AC5" s="164" t="s">
        <v>576</v>
      </c>
      <c r="AD5" s="164" t="s">
        <v>576</v>
      </c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20"/>
      <c r="AW5" s="120"/>
      <c r="AX5" s="120"/>
      <c r="AY5" s="120"/>
      <c r="AZ5" s="120"/>
      <c r="BA5" s="120"/>
      <c r="BB5" s="139"/>
    </row>
    <row r="6" spans="1:56" s="176" customFormat="1" ht="24.95" customHeight="1" x14ac:dyDescent="0.15">
      <c r="A6" s="171" t="s">
        <v>536</v>
      </c>
      <c r="B6" s="172">
        <f>IF(SUM(C6,B13)=0,"-",SUM(C6,B13))</f>
        <v>5</v>
      </c>
      <c r="C6" s="172">
        <f>IF(SUM(D6:BB6)=0,"-",SUM(D6:BB6))</f>
        <v>5</v>
      </c>
      <c r="D6" s="173" t="s">
        <v>577</v>
      </c>
      <c r="E6" s="173" t="s">
        <v>577</v>
      </c>
      <c r="F6" s="173" t="s">
        <v>577</v>
      </c>
      <c r="G6" s="173" t="s">
        <v>577</v>
      </c>
      <c r="H6" s="173" t="s">
        <v>577</v>
      </c>
      <c r="I6" s="173" t="s">
        <v>577</v>
      </c>
      <c r="J6" s="173" t="s">
        <v>577</v>
      </c>
      <c r="K6" s="173" t="s">
        <v>577</v>
      </c>
      <c r="L6" s="173" t="s">
        <v>577</v>
      </c>
      <c r="M6" s="173" t="s">
        <v>577</v>
      </c>
      <c r="N6" s="173" t="s">
        <v>577</v>
      </c>
      <c r="O6" s="173">
        <v>1</v>
      </c>
      <c r="P6" s="173" t="s">
        <v>577</v>
      </c>
      <c r="Q6" s="173" t="s">
        <v>577</v>
      </c>
      <c r="R6" s="173" t="s">
        <v>577</v>
      </c>
      <c r="S6" s="173" t="s">
        <v>577</v>
      </c>
      <c r="T6" s="173" t="s">
        <v>577</v>
      </c>
      <c r="U6" s="173" t="s">
        <v>577</v>
      </c>
      <c r="V6" s="173" t="s">
        <v>577</v>
      </c>
      <c r="W6" s="173" t="s">
        <v>577</v>
      </c>
      <c r="X6" s="173" t="s">
        <v>577</v>
      </c>
      <c r="Y6" s="173" t="s">
        <v>577</v>
      </c>
      <c r="Z6" s="173" t="s">
        <v>577</v>
      </c>
      <c r="AA6" s="173" t="s">
        <v>577</v>
      </c>
      <c r="AB6" s="173">
        <v>4</v>
      </c>
      <c r="AC6" s="173" t="s">
        <v>577</v>
      </c>
      <c r="AD6" s="173" t="s">
        <v>577</v>
      </c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</row>
    <row r="7" spans="1:56" ht="24.95" customHeight="1" x14ac:dyDescent="0.15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6" s="117" customFormat="1" ht="24.95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6" s="117" customFormat="1" x14ac:dyDescent="0.15">
      <c r="A9" s="96"/>
      <c r="B9" s="209" t="s">
        <v>537</v>
      </c>
      <c r="C9" s="13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6" s="117" customFormat="1" x14ac:dyDescent="0.15">
      <c r="A10" s="100"/>
      <c r="B10" s="210"/>
      <c r="C10" s="104"/>
      <c r="D10" s="104"/>
      <c r="E10" s="104"/>
      <c r="F10" s="10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03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2"/>
      <c r="AZ10" s="104"/>
      <c r="BA10" s="118"/>
      <c r="BB10" s="133"/>
    </row>
    <row r="11" spans="1:56" s="117" customFormat="1" ht="187.5" customHeight="1" x14ac:dyDescent="0.15">
      <c r="A11" s="106"/>
      <c r="B11" s="211"/>
      <c r="C11" s="110"/>
      <c r="D11" s="110"/>
      <c r="E11" s="110"/>
      <c r="F11" s="110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109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8"/>
      <c r="AZ11" s="110"/>
      <c r="BA11" s="119"/>
      <c r="BB11" s="134"/>
    </row>
    <row r="12" spans="1:56" s="177" customFormat="1" ht="24.95" customHeight="1" x14ac:dyDescent="0.15">
      <c r="A12" s="122" t="s">
        <v>176</v>
      </c>
      <c r="B12" s="111" t="str">
        <f>IF(SUM(C12:BA12)=0,"-",SUM(C12:BA12))</f>
        <v>-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20"/>
      <c r="X12" s="121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20"/>
      <c r="AV12" s="120"/>
      <c r="AW12" s="120"/>
      <c r="AX12" s="120"/>
      <c r="AY12" s="120"/>
      <c r="AZ12" s="120"/>
      <c r="BA12" s="164"/>
      <c r="BB12" s="135"/>
    </row>
    <row r="13" spans="1:56" s="176" customFormat="1" ht="24.95" customHeight="1" x14ac:dyDescent="0.15">
      <c r="A13" s="171" t="s">
        <v>536</v>
      </c>
      <c r="B13" s="172" t="str">
        <f>IF(SUM(C13:BA13)=0,"-",SUM(C13:BA13))</f>
        <v>-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4"/>
      <c r="BB13" s="135"/>
    </row>
    <row r="14" spans="1:56" x14ac:dyDescent="0.15">
      <c r="A14" s="83" t="s">
        <v>211</v>
      </c>
    </row>
  </sheetData>
  <mergeCells count="3">
    <mergeCell ref="B2:B4"/>
    <mergeCell ref="C2:C4"/>
    <mergeCell ref="B9:B11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20"/>
  <sheetViews>
    <sheetView showGridLines="0" view="pageBreakPreview" zoomScale="90" zoomScaleNormal="25" zoomScaleSheetLayoutView="90" workbookViewId="0">
      <selection activeCell="A4" sqref="A4"/>
    </sheetView>
  </sheetViews>
  <sheetFormatPr defaultRowHeight="13.5" x14ac:dyDescent="0.15"/>
  <cols>
    <col min="1" max="1" width="11.25" style="89" customWidth="1"/>
    <col min="2" max="2" width="7.5" style="90" customWidth="1"/>
    <col min="3" max="14" width="6.375" style="90" customWidth="1"/>
    <col min="15" max="18" width="6.375" style="87" customWidth="1"/>
    <col min="19" max="16384" width="9" style="87"/>
  </cols>
  <sheetData>
    <row r="1" spans="1:53" ht="18" customHeight="1" x14ac:dyDescent="0.15">
      <c r="A1" s="140" t="s">
        <v>267</v>
      </c>
      <c r="B1" s="141"/>
      <c r="C1" s="141"/>
      <c r="D1" s="141"/>
      <c r="E1" s="142"/>
      <c r="F1" s="142"/>
      <c r="G1" s="142"/>
      <c r="H1" s="143"/>
      <c r="I1" s="143"/>
      <c r="J1" s="143"/>
      <c r="K1" s="143"/>
      <c r="L1" s="143"/>
      <c r="M1" s="151"/>
      <c r="N1" s="151"/>
      <c r="P1" s="163"/>
      <c r="Q1" s="163"/>
      <c r="R1" s="156" t="s">
        <v>569</v>
      </c>
    </row>
    <row r="2" spans="1:53" x14ac:dyDescent="0.15">
      <c r="A2" s="144"/>
      <c r="B2" s="145" t="s">
        <v>207</v>
      </c>
      <c r="C2" s="212" t="s">
        <v>209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4"/>
    </row>
    <row r="3" spans="1:53" x14ac:dyDescent="0.15">
      <c r="A3" s="146"/>
      <c r="B3" s="91"/>
      <c r="C3" s="159">
        <v>1</v>
      </c>
      <c r="D3" s="157">
        <v>2</v>
      </c>
      <c r="E3" s="157">
        <v>3</v>
      </c>
      <c r="F3" s="157">
        <v>4</v>
      </c>
      <c r="G3" s="157">
        <v>5</v>
      </c>
      <c r="H3" s="157">
        <v>6</v>
      </c>
      <c r="I3" s="157">
        <v>7</v>
      </c>
      <c r="J3" s="157">
        <v>8</v>
      </c>
      <c r="K3" s="157">
        <v>9</v>
      </c>
      <c r="L3" s="157">
        <v>10</v>
      </c>
      <c r="M3" s="157">
        <v>11</v>
      </c>
      <c r="N3" s="157">
        <v>12</v>
      </c>
      <c r="O3" s="157">
        <v>13</v>
      </c>
      <c r="P3" s="157">
        <v>14</v>
      </c>
      <c r="Q3" s="157">
        <v>15</v>
      </c>
      <c r="R3" s="158">
        <v>16</v>
      </c>
    </row>
    <row r="4" spans="1:53" s="88" customFormat="1" ht="105" customHeight="1" x14ac:dyDescent="0.15">
      <c r="A4" s="148"/>
      <c r="C4" s="160" t="s">
        <v>263</v>
      </c>
      <c r="D4" s="161" t="s">
        <v>264</v>
      </c>
      <c r="E4" s="161" t="s">
        <v>268</v>
      </c>
      <c r="F4" s="161" t="s">
        <v>265</v>
      </c>
      <c r="G4" s="161" t="s">
        <v>266</v>
      </c>
      <c r="H4" s="161" t="s">
        <v>269</v>
      </c>
      <c r="I4" s="162" t="s">
        <v>270</v>
      </c>
      <c r="J4" s="161" t="s">
        <v>271</v>
      </c>
      <c r="K4" s="161" t="s">
        <v>272</v>
      </c>
      <c r="L4" s="161" t="s">
        <v>314</v>
      </c>
      <c r="M4" s="161" t="s">
        <v>287</v>
      </c>
      <c r="N4" s="161" t="s">
        <v>273</v>
      </c>
      <c r="O4" s="161" t="s">
        <v>274</v>
      </c>
      <c r="P4" s="161" t="s">
        <v>275</v>
      </c>
      <c r="Q4" s="161" t="s">
        <v>276</v>
      </c>
      <c r="R4" s="162" t="s">
        <v>568</v>
      </c>
    </row>
    <row r="5" spans="1:53" s="91" customFormat="1" ht="18" customHeight="1" x14ac:dyDescent="0.15">
      <c r="A5" s="179" t="s">
        <v>176</v>
      </c>
      <c r="B5" s="180">
        <f>IF(SUM(C5:R5)=0,"-",SUM(C5:R5))</f>
        <v>3197</v>
      </c>
      <c r="C5" s="181">
        <v>749</v>
      </c>
      <c r="D5" s="182">
        <v>39</v>
      </c>
      <c r="E5" s="164" t="s">
        <v>576</v>
      </c>
      <c r="F5" s="164" t="s">
        <v>576</v>
      </c>
      <c r="G5" s="182">
        <v>198</v>
      </c>
      <c r="H5" s="182">
        <v>945</v>
      </c>
      <c r="I5" s="182">
        <v>784</v>
      </c>
      <c r="J5" s="182">
        <v>92</v>
      </c>
      <c r="K5" s="182">
        <v>13</v>
      </c>
      <c r="L5" s="182">
        <v>234</v>
      </c>
      <c r="M5" s="182">
        <v>133</v>
      </c>
      <c r="N5" s="182">
        <v>4</v>
      </c>
      <c r="O5" s="182">
        <v>1</v>
      </c>
      <c r="P5" s="164" t="s">
        <v>576</v>
      </c>
      <c r="Q5" s="182">
        <v>4</v>
      </c>
      <c r="R5" s="183">
        <v>1</v>
      </c>
    </row>
    <row r="6" spans="1:53" s="91" customFormat="1" ht="18" customHeight="1" x14ac:dyDescent="0.15">
      <c r="A6" s="165" t="s">
        <v>536</v>
      </c>
      <c r="B6" s="166">
        <f>IF(SUM(C6:R6)=0,"-",SUM(C6:R6))</f>
        <v>118</v>
      </c>
      <c r="C6" s="170">
        <v>29</v>
      </c>
      <c r="D6" s="170">
        <v>10</v>
      </c>
      <c r="E6" s="170" t="s">
        <v>577</v>
      </c>
      <c r="F6" s="170" t="s">
        <v>577</v>
      </c>
      <c r="G6" s="170">
        <v>14</v>
      </c>
      <c r="H6" s="170">
        <v>20</v>
      </c>
      <c r="I6" s="170">
        <v>18</v>
      </c>
      <c r="J6" s="170">
        <v>4</v>
      </c>
      <c r="K6" s="170">
        <v>3</v>
      </c>
      <c r="L6" s="170">
        <v>16</v>
      </c>
      <c r="M6" s="170">
        <v>2</v>
      </c>
      <c r="N6" s="170">
        <v>1</v>
      </c>
      <c r="O6" s="170">
        <v>1</v>
      </c>
      <c r="P6" s="170" t="s">
        <v>577</v>
      </c>
      <c r="Q6" s="170" t="s">
        <v>577</v>
      </c>
      <c r="R6" s="170" t="s">
        <v>577</v>
      </c>
    </row>
    <row r="7" spans="1:53" x14ac:dyDescent="0.15">
      <c r="A7" s="150" t="s">
        <v>208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</row>
    <row r="8" spans="1:53" x14ac:dyDescent="0.15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</row>
    <row r="9" spans="1:53" x14ac:dyDescent="0.15">
      <c r="A9" s="150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53" x14ac:dyDescent="0.15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53" x14ac:dyDescent="0.15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53" x14ac:dyDescent="0.15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53" x14ac:dyDescent="0.15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53" x14ac:dyDescent="0.15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53" x14ac:dyDescent="0.1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53" x14ac:dyDescent="0.15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15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1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15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15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</sheetData>
  <customSheetViews>
    <customSheetView guid="{56D0106B-CB90-4499-A8AC-183481DC4CD8}" showPageBreaks="1" showGridLines="0" printArea="1" view="pageBreakPreview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">
    <mergeCell ref="C2:R2"/>
  </mergeCells>
  <phoneticPr fontId="2"/>
  <pageMargins left="0.78740157480314965" right="0.78740157480314965" top="0.78740157480314965" bottom="0.78740157480314965" header="0" footer="0"/>
  <pageSetup paperSize="9" orientation="landscape" r:id="rId4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21"/>
  <sheetViews>
    <sheetView showGridLines="0" view="pageBreakPreview" zoomScale="90" zoomScaleNormal="25" zoomScaleSheetLayoutView="90" workbookViewId="0">
      <selection activeCell="A5" sqref="A5"/>
    </sheetView>
  </sheetViews>
  <sheetFormatPr defaultRowHeight="13.5" x14ac:dyDescent="0.15"/>
  <cols>
    <col min="1" max="1" width="12.375" style="89" customWidth="1"/>
    <col min="2" max="2" width="8" style="90" customWidth="1"/>
    <col min="3" max="6" width="9.875" style="90" customWidth="1"/>
    <col min="7" max="16384" width="9" style="87"/>
  </cols>
  <sheetData>
    <row r="1" spans="1:44" ht="19.5" customHeight="1" x14ac:dyDescent="0.15">
      <c r="A1" s="215" t="s">
        <v>280</v>
      </c>
      <c r="B1" s="216"/>
      <c r="C1" s="216"/>
      <c r="D1" s="216"/>
      <c r="E1" s="216"/>
      <c r="F1" s="216"/>
    </row>
    <row r="2" spans="1:44" ht="13.5" customHeight="1" x14ac:dyDescent="0.15">
      <c r="A2" s="140"/>
      <c r="B2" s="140"/>
      <c r="C2" s="140"/>
      <c r="D2" s="140"/>
      <c r="E2" s="140"/>
      <c r="F2" s="156" t="s">
        <v>569</v>
      </c>
    </row>
    <row r="3" spans="1:44" x14ac:dyDescent="0.15">
      <c r="A3" s="144"/>
      <c r="B3" s="220" t="s">
        <v>207</v>
      </c>
      <c r="C3" s="217" t="s">
        <v>209</v>
      </c>
      <c r="D3" s="218"/>
      <c r="E3" s="218"/>
      <c r="F3" s="219"/>
    </row>
    <row r="4" spans="1:44" x14ac:dyDescent="0.15">
      <c r="A4" s="146"/>
      <c r="B4" s="221"/>
      <c r="C4" s="147">
        <v>1</v>
      </c>
      <c r="D4" s="147">
        <v>2</v>
      </c>
      <c r="E4" s="147">
        <v>3</v>
      </c>
      <c r="F4" s="152">
        <v>4</v>
      </c>
    </row>
    <row r="5" spans="1:44" s="88" customFormat="1" ht="92.25" customHeight="1" x14ac:dyDescent="0.15">
      <c r="A5" s="148"/>
      <c r="B5" s="222"/>
      <c r="C5" s="149" t="s">
        <v>539</v>
      </c>
      <c r="D5" s="149" t="s">
        <v>277</v>
      </c>
      <c r="E5" s="149" t="s">
        <v>278</v>
      </c>
      <c r="F5" s="154" t="s">
        <v>279</v>
      </c>
    </row>
    <row r="6" spans="1:44" s="91" customFormat="1" ht="17.100000000000001" customHeight="1" x14ac:dyDescent="0.15">
      <c r="A6" s="179" t="s">
        <v>176</v>
      </c>
      <c r="B6" s="180">
        <f>IF(SUM(C6:F6)=0,"-",SUM(C6:F6))</f>
        <v>71</v>
      </c>
      <c r="C6" s="164" t="s">
        <v>576</v>
      </c>
      <c r="D6" s="180">
        <v>3</v>
      </c>
      <c r="E6" s="180">
        <v>15</v>
      </c>
      <c r="F6" s="184">
        <v>53</v>
      </c>
    </row>
    <row r="7" spans="1:44" s="91" customFormat="1" ht="17.100000000000001" customHeight="1" x14ac:dyDescent="0.15">
      <c r="A7" s="165" t="s">
        <v>536</v>
      </c>
      <c r="B7" s="166" t="str">
        <f>IF(SUM(C7:F7)=0,"-",SUM(C7:F7))</f>
        <v>-</v>
      </c>
      <c r="C7" s="166" t="s">
        <v>577</v>
      </c>
      <c r="D7" s="166" t="s">
        <v>577</v>
      </c>
      <c r="E7" s="166" t="s">
        <v>577</v>
      </c>
      <c r="F7" s="169" t="s">
        <v>577</v>
      </c>
    </row>
    <row r="8" spans="1:44" x14ac:dyDescent="0.15">
      <c r="A8" s="150" t="s">
        <v>208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</row>
    <row r="9" spans="1:44" x14ac:dyDescent="0.15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</row>
    <row r="10" spans="1:44" x14ac:dyDescent="0.15">
      <c r="A10" s="150"/>
      <c r="B10" s="143"/>
      <c r="C10" s="143"/>
      <c r="D10" s="143"/>
      <c r="E10" s="143"/>
      <c r="F10" s="143"/>
    </row>
    <row r="11" spans="1:44" x14ac:dyDescent="0.15">
      <c r="B11" s="143"/>
      <c r="C11" s="143"/>
      <c r="D11" s="143"/>
      <c r="E11" s="143"/>
      <c r="F11" s="151"/>
    </row>
    <row r="12" spans="1:44" x14ac:dyDescent="0.15">
      <c r="B12" s="143"/>
      <c r="C12" s="143"/>
      <c r="D12" s="143"/>
      <c r="E12" s="143"/>
      <c r="F12" s="143"/>
    </row>
    <row r="13" spans="1:44" x14ac:dyDescent="0.15">
      <c r="B13" s="143"/>
      <c r="C13" s="143"/>
      <c r="D13" s="143"/>
      <c r="E13" s="143"/>
      <c r="F13" s="143"/>
    </row>
    <row r="14" spans="1:44" x14ac:dyDescent="0.15">
      <c r="B14" s="143"/>
      <c r="C14" s="143"/>
      <c r="D14" s="143"/>
      <c r="E14" s="143"/>
      <c r="F14" s="143"/>
    </row>
    <row r="15" spans="1:44" x14ac:dyDescent="0.15">
      <c r="B15" s="143"/>
      <c r="C15" s="143"/>
      <c r="D15" s="143"/>
      <c r="E15" s="143"/>
      <c r="F15" s="143"/>
    </row>
    <row r="16" spans="1:44" x14ac:dyDescent="0.15">
      <c r="B16" s="143"/>
      <c r="C16" s="143"/>
      <c r="D16" s="143"/>
      <c r="E16" s="143"/>
      <c r="F16" s="143"/>
    </row>
    <row r="17" spans="2:6" x14ac:dyDescent="0.15">
      <c r="B17" s="143"/>
      <c r="C17" s="143"/>
      <c r="D17" s="143"/>
      <c r="E17" s="143"/>
      <c r="F17" s="143"/>
    </row>
    <row r="18" spans="2:6" x14ac:dyDescent="0.15">
      <c r="B18" s="143"/>
      <c r="C18" s="143"/>
      <c r="D18" s="143"/>
      <c r="E18" s="143"/>
      <c r="F18" s="143"/>
    </row>
    <row r="19" spans="2:6" x14ac:dyDescent="0.15">
      <c r="B19" s="143"/>
      <c r="C19" s="143"/>
      <c r="D19" s="143"/>
      <c r="E19" s="143"/>
      <c r="F19" s="143"/>
    </row>
    <row r="20" spans="2:6" x14ac:dyDescent="0.15">
      <c r="B20" s="143"/>
      <c r="C20" s="143"/>
      <c r="D20" s="143"/>
      <c r="E20" s="143"/>
      <c r="F20" s="143"/>
    </row>
    <row r="21" spans="2:6" x14ac:dyDescent="0.15">
      <c r="B21" s="143"/>
      <c r="C21" s="143"/>
      <c r="D21" s="143"/>
      <c r="E21" s="143"/>
      <c r="F21" s="143"/>
    </row>
  </sheetData>
  <customSheetViews>
    <customSheetView guid="{56D0106B-CB90-4499-A8AC-183481DC4CD8}" showPageBreaks="1" showGridLines="0" printArea="1" view="pageBreakPreview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3">
    <mergeCell ref="A1:F1"/>
    <mergeCell ref="C3:F3"/>
    <mergeCell ref="B3:B5"/>
  </mergeCells>
  <phoneticPr fontId="2"/>
  <pageMargins left="0.78740157480314965" right="0.78740157480314965" top="0.78740157480314965" bottom="0.78740157480314965" header="0" footer="0"/>
  <pageSetup paperSize="9" orientation="landscape" r:id="rId4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tabSelected="1" view="pageBreakPreview" zoomScaleNormal="25" workbookViewId="0">
      <selection activeCell="B3" sqref="B3:B5"/>
    </sheetView>
  </sheetViews>
  <sheetFormatPr defaultRowHeight="13.5" x14ac:dyDescent="0.15"/>
  <cols>
    <col min="1" max="1" width="12.375" style="89" customWidth="1"/>
    <col min="2" max="2" width="9" style="90"/>
    <col min="3" max="5" width="13.5" style="90" customWidth="1"/>
    <col min="6" max="16384" width="9" style="87"/>
  </cols>
  <sheetData>
    <row r="1" spans="1:43" ht="33" customHeight="1" x14ac:dyDescent="0.15">
      <c r="A1" s="215" t="s">
        <v>540</v>
      </c>
      <c r="B1" s="216"/>
      <c r="C1" s="216"/>
      <c r="D1" s="216"/>
      <c r="E1" s="216"/>
    </row>
    <row r="2" spans="1:43" ht="13.5" customHeight="1" x14ac:dyDescent="0.15">
      <c r="A2" s="140"/>
      <c r="B2" s="140"/>
      <c r="C2" s="140"/>
      <c r="D2" s="140"/>
      <c r="E2" s="156" t="s">
        <v>569</v>
      </c>
    </row>
    <row r="3" spans="1:43" x14ac:dyDescent="0.15">
      <c r="A3" s="144"/>
      <c r="B3" s="220" t="s">
        <v>207</v>
      </c>
      <c r="C3" s="217" t="s">
        <v>209</v>
      </c>
      <c r="D3" s="218"/>
      <c r="E3" s="219"/>
    </row>
    <row r="4" spans="1:43" x14ac:dyDescent="0.15">
      <c r="A4" s="146"/>
      <c r="B4" s="221"/>
      <c r="C4" s="147">
        <v>1</v>
      </c>
      <c r="D4" s="147">
        <v>2</v>
      </c>
      <c r="E4" s="152">
        <v>3</v>
      </c>
    </row>
    <row r="5" spans="1:43" s="88" customFormat="1" ht="105" customHeight="1" x14ac:dyDescent="0.15">
      <c r="A5" s="148"/>
      <c r="B5" s="222"/>
      <c r="C5" s="153" t="s">
        <v>213</v>
      </c>
      <c r="D5" s="153" t="s">
        <v>214</v>
      </c>
      <c r="E5" s="154" t="s">
        <v>210</v>
      </c>
    </row>
    <row r="6" spans="1:43" s="91" customFormat="1" ht="17.100000000000001" customHeight="1" x14ac:dyDescent="0.15">
      <c r="A6" s="185" t="s">
        <v>176</v>
      </c>
      <c r="B6" s="180">
        <f>IF(SUM(C6:E6)=0,"-",SUM(C6:E6))</f>
        <v>10607</v>
      </c>
      <c r="C6" s="180">
        <v>8337</v>
      </c>
      <c r="D6" s="180">
        <v>2259</v>
      </c>
      <c r="E6" s="180">
        <v>11</v>
      </c>
    </row>
    <row r="7" spans="1:43" s="91" customFormat="1" ht="17.100000000000001" customHeight="1" x14ac:dyDescent="0.15">
      <c r="A7" s="223" t="s">
        <v>536</v>
      </c>
      <c r="B7" s="166">
        <f>IF(SUM(C7:E7)=0,"-",SUM(C7:E7))</f>
        <v>596</v>
      </c>
      <c r="C7" s="166">
        <v>470</v>
      </c>
      <c r="D7" s="167">
        <v>125</v>
      </c>
      <c r="E7" s="168">
        <v>1</v>
      </c>
    </row>
    <row r="8" spans="1:43" x14ac:dyDescent="0.15">
      <c r="A8" s="224" t="s">
        <v>208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</row>
    <row r="9" spans="1:43" x14ac:dyDescent="0.15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</row>
    <row r="10" spans="1:43" x14ac:dyDescent="0.15">
      <c r="A10" s="150"/>
      <c r="B10" s="143"/>
      <c r="C10" s="143"/>
      <c r="D10" s="143"/>
      <c r="E10" s="143"/>
    </row>
    <row r="11" spans="1:43" x14ac:dyDescent="0.15">
      <c r="B11" s="143"/>
      <c r="C11" s="143"/>
      <c r="D11" s="143"/>
      <c r="E11" s="151"/>
    </row>
    <row r="12" spans="1:43" x14ac:dyDescent="0.15">
      <c r="B12" s="143"/>
      <c r="C12" s="143"/>
      <c r="D12" s="143"/>
      <c r="E12" s="143"/>
    </row>
    <row r="13" spans="1:43" x14ac:dyDescent="0.15">
      <c r="B13" s="143"/>
      <c r="C13" s="143"/>
      <c r="D13" s="143"/>
      <c r="E13" s="143"/>
    </row>
    <row r="14" spans="1:43" x14ac:dyDescent="0.15">
      <c r="B14" s="143"/>
      <c r="C14" s="143"/>
      <c r="D14" s="143"/>
      <c r="E14" s="143"/>
    </row>
    <row r="15" spans="1:43" x14ac:dyDescent="0.15">
      <c r="B15" s="143"/>
      <c r="C15" s="143"/>
      <c r="D15" s="143"/>
      <c r="E15" s="143"/>
    </row>
    <row r="16" spans="1:43" x14ac:dyDescent="0.15">
      <c r="B16" s="143"/>
      <c r="C16" s="143"/>
      <c r="D16" s="143"/>
      <c r="E16" s="143"/>
    </row>
    <row r="17" spans="2:5" x14ac:dyDescent="0.15">
      <c r="B17" s="143"/>
      <c r="C17" s="143"/>
      <c r="D17" s="143"/>
      <c r="E17" s="143"/>
    </row>
    <row r="18" spans="2:5" x14ac:dyDescent="0.15">
      <c r="B18" s="143"/>
      <c r="C18" s="143"/>
      <c r="D18" s="143"/>
      <c r="E18" s="143"/>
    </row>
    <row r="19" spans="2:5" x14ac:dyDescent="0.15">
      <c r="B19" s="143"/>
      <c r="C19" s="143"/>
      <c r="D19" s="143"/>
      <c r="E19" s="143"/>
    </row>
    <row r="20" spans="2:5" x14ac:dyDescent="0.15">
      <c r="B20" s="143"/>
      <c r="C20" s="143"/>
      <c r="D20" s="143"/>
      <c r="E20" s="143"/>
    </row>
    <row r="21" spans="2:5" x14ac:dyDescent="0.15">
      <c r="B21" s="143"/>
      <c r="C21" s="143"/>
      <c r="D21" s="143"/>
      <c r="E21" s="143"/>
    </row>
  </sheetData>
  <mergeCells count="3">
    <mergeCell ref="A1:E1"/>
    <mergeCell ref="C3:E3"/>
    <mergeCell ref="B3:B5"/>
  </mergeCells>
  <phoneticPr fontId="2"/>
  <pageMargins left="0.78740157480314965" right="0.78740157480314965" top="0.78740157480314965" bottom="0.78740157480314965" header="0" footer="0"/>
  <pageSetup paperSize="9" scale="89" orientation="landscape" r:id="rId1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⑳改正案一覧</vt:lpstr>
      <vt:lpstr>56-1 </vt:lpstr>
      <vt:lpstr>56-2</vt:lpstr>
      <vt:lpstr>56-3</vt:lpstr>
      <vt:lpstr>56-4</vt:lpstr>
      <vt:lpstr>57-1</vt:lpstr>
      <vt:lpstr>57-2</vt:lpstr>
      <vt:lpstr>57-3</vt:lpstr>
      <vt:lpstr>'56-1 '!Print_Area</vt:lpstr>
      <vt:lpstr>'56-2'!Print_Area</vt:lpstr>
      <vt:lpstr>'56-3'!Print_Area</vt:lpstr>
      <vt:lpstr>'56-4'!Print_Area</vt:lpstr>
      <vt:lpstr>'57-1'!Print_Area</vt:lpstr>
      <vt:lpstr>'57-2'!Print_Area</vt:lpstr>
      <vt:lpstr>'57-3'!Print_Area</vt:lpstr>
      <vt:lpstr>⑳改正案一覧!Print_Area</vt:lpstr>
      <vt:lpstr>'57-1'!Print_Titles</vt:lpstr>
      <vt:lpstr>'57-2'!Print_Titles</vt:lpstr>
      <vt:lpstr>'57-3'!Print_Titles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水上＿佳恵</cp:lastModifiedBy>
  <cp:lastPrinted>2022-11-09T04:50:03Z</cp:lastPrinted>
  <dcterms:created xsi:type="dcterms:W3CDTF">2006-10-06T01:56:34Z</dcterms:created>
  <dcterms:modified xsi:type="dcterms:W3CDTF">2022-11-09T04:50:08Z</dcterms:modified>
</cp:coreProperties>
</file>