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5 作成\"/>
    </mc:Choice>
  </mc:AlternateContent>
  <bookViews>
    <workbookView xWindow="0" yWindow="0" windowWidth="19200" windowHeight="6250" tabRatio="910" firstSheet="1" activeTab="8"/>
  </bookViews>
  <sheets>
    <sheet name="⑳改正案一覧" sheetId="1" state="hidden" r:id="rId1"/>
    <sheet name="58-1" sheetId="5" r:id="rId2"/>
    <sheet name="58-2" sheetId="6" r:id="rId3"/>
    <sheet name="58-3 " sheetId="7" r:id="rId4"/>
    <sheet name="59" sheetId="8" r:id="rId5"/>
    <sheet name="60" sheetId="9" r:id="rId6"/>
    <sheet name="61-1" sheetId="10" r:id="rId7"/>
    <sheet name="61-2" sheetId="11" r:id="rId8"/>
    <sheet name="61-3" sheetId="12" r:id="rId9"/>
  </sheets>
  <definedNames>
    <definedName name="_xlnm.Print_Area" localSheetId="1">'58-1'!$A$1:$U$9</definedName>
    <definedName name="_xlnm.Print_Area" localSheetId="2">'58-2'!$A$1:$U$9</definedName>
    <definedName name="_xlnm.Print_Area" localSheetId="3">'58-3 '!$A$1:$U$9</definedName>
    <definedName name="_xlnm.Print_Area" localSheetId="4">'59'!$A$1:$U$9</definedName>
    <definedName name="_xlnm.Print_Area" localSheetId="5">'60'!$A$1:$J$12</definedName>
    <definedName name="_xlnm.Print_Area" localSheetId="6">'61-1'!$A$1:$AP$31</definedName>
    <definedName name="_xlnm.Print_Area" localSheetId="7">'61-2'!$A$1:$AK$31</definedName>
    <definedName name="_xlnm.Print_Area" localSheetId="8">'61-3'!$A$1:$P$37</definedName>
    <definedName name="_xlnm.Print_Area" localSheetId="0">⑳改正案一覧!$A$1:$G$129</definedName>
    <definedName name="_xlnm.Print_Area">#REF!</definedName>
    <definedName name="_xlnm.Print_Titles" localSheetId="6">'61-1'!$A:$A,'61-1'!$1:$5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'58-1'!$A$1:$U$11</definedName>
    <definedName name="Z_293DF52C_1200_42BF_A78D_BB2AAB878329_.wvu.PrintArea" localSheetId="2" hidden="1">'58-2'!$A$1:$U$12</definedName>
    <definedName name="Z_293DF52C_1200_42BF_A78D_BB2AAB878329_.wvu.PrintArea" localSheetId="3" hidden="1">'58-3 '!$A$1:$U$12</definedName>
    <definedName name="Z_293DF52C_1200_42BF_A78D_BB2AAB878329_.wvu.PrintArea" localSheetId="4" hidden="1">'59'!$A$1:$U$12</definedName>
    <definedName name="Z_293DF52C_1200_42BF_A78D_BB2AAB878329_.wvu.PrintArea" localSheetId="5" hidden="1">'60'!$A$1:$J$15</definedName>
    <definedName name="Z_293DF52C_1200_42BF_A78D_BB2AAB878329_.wvu.PrintArea" localSheetId="6" hidden="1">'61-1'!$A$1:$BA$33</definedName>
    <definedName name="Z_293DF52C_1200_42BF_A78D_BB2AAB878329_.wvu.PrintArea" localSheetId="7" hidden="1">'61-2'!$A$1:$AY$35</definedName>
    <definedName name="Z_293DF52C_1200_42BF_A78D_BB2AAB878329_.wvu.PrintArea" localSheetId="8" hidden="1">'61-3'!$A$1:$AQ$9</definedName>
    <definedName name="Z_293DF52C_1200_42BF_A78D_BB2AAB878329_.wvu.PrintArea" localSheetId="0" hidden="1">⑳改正案一覧!$A$1:$G$129</definedName>
    <definedName name="Z_293DF52C_1200_42BF_A78D_BB2AAB878329_.wvu.PrintTitles" localSheetId="6" hidden="1">'61-1'!$A:$A,'61-1'!$1:$5</definedName>
    <definedName name="Z_293DF52C_1200_42BF_A78D_BB2AAB878329_.wvu.PrintTitles" localSheetId="0" hidden="1">⑳改正案一覧!$3:$5</definedName>
    <definedName name="Z_56D0106B_CB90_4499_A8AC_183481DC4CD8_.wvu.PrintArea" localSheetId="1" hidden="1">'58-1'!$A$1:$U$11</definedName>
    <definedName name="Z_56D0106B_CB90_4499_A8AC_183481DC4CD8_.wvu.PrintArea" localSheetId="2" hidden="1">'58-2'!$A$1:$U$12</definedName>
    <definedName name="Z_56D0106B_CB90_4499_A8AC_183481DC4CD8_.wvu.PrintArea" localSheetId="3" hidden="1">'58-3 '!$A$1:$U$12</definedName>
    <definedName name="Z_56D0106B_CB90_4499_A8AC_183481DC4CD8_.wvu.PrintArea" localSheetId="4" hidden="1">'59'!$A$1:$U$12</definedName>
    <definedName name="Z_56D0106B_CB90_4499_A8AC_183481DC4CD8_.wvu.PrintArea" localSheetId="5" hidden="1">'60'!$A$1:$J$15</definedName>
    <definedName name="Z_56D0106B_CB90_4499_A8AC_183481DC4CD8_.wvu.PrintArea" localSheetId="6" hidden="1">'61-1'!$A$1:$BA$33</definedName>
    <definedName name="Z_56D0106B_CB90_4499_A8AC_183481DC4CD8_.wvu.PrintArea" localSheetId="7" hidden="1">'61-2'!$A$1:$AY$35</definedName>
    <definedName name="Z_56D0106B_CB90_4499_A8AC_183481DC4CD8_.wvu.PrintArea" localSheetId="8" hidden="1">'61-3'!$A$1:$AQ$9</definedName>
    <definedName name="Z_56D0106B_CB90_4499_A8AC_183481DC4CD8_.wvu.PrintArea" localSheetId="0" hidden="1">⑳改正案一覧!$A$1:$G$129</definedName>
    <definedName name="Z_56D0106B_CB90_4499_A8AC_183481DC4CD8_.wvu.PrintTitles" localSheetId="6" hidden="1">'61-1'!$A:$A,'61-1'!$1:$5</definedName>
    <definedName name="Z_56D0106B_CB90_4499_A8AC_183481DC4CD8_.wvu.PrintTitles" localSheetId="0" hidden="1">⑳改正案一覧!$3:$5</definedName>
    <definedName name="Z_81642AB8_0225_4BC4_B7AE_9E8C6C06FBF4_.wvu.PrintArea" localSheetId="1" hidden="1">'58-1'!$A$1:$U$11</definedName>
    <definedName name="Z_81642AB8_0225_4BC4_B7AE_9E8C6C06FBF4_.wvu.PrintArea" localSheetId="2" hidden="1">'58-2'!$A$1:$U$12</definedName>
    <definedName name="Z_81642AB8_0225_4BC4_B7AE_9E8C6C06FBF4_.wvu.PrintArea" localSheetId="3" hidden="1">'58-3 '!$A$1:$U$12</definedName>
    <definedName name="Z_81642AB8_0225_4BC4_B7AE_9E8C6C06FBF4_.wvu.PrintArea" localSheetId="4" hidden="1">'59'!$A$1:$U$12</definedName>
    <definedName name="Z_81642AB8_0225_4BC4_B7AE_9E8C6C06FBF4_.wvu.PrintArea" localSheetId="5" hidden="1">'60'!$A$1:$J$15</definedName>
    <definedName name="Z_81642AB8_0225_4BC4_B7AE_9E8C6C06FBF4_.wvu.PrintArea" localSheetId="6" hidden="1">'61-1'!$A$1:$BA$33</definedName>
    <definedName name="Z_81642AB8_0225_4BC4_B7AE_9E8C6C06FBF4_.wvu.PrintArea" localSheetId="7" hidden="1">'61-2'!$A$1:$AY$35</definedName>
    <definedName name="Z_81642AB8_0225_4BC4_B7AE_9E8C6C06FBF4_.wvu.PrintArea" localSheetId="8" hidden="1">'61-3'!$A$1:$AQ$9</definedName>
    <definedName name="Z_81642AB8_0225_4BC4_B7AE_9E8C6C06FBF4_.wvu.PrintArea" localSheetId="0" hidden="1">⑳改正案一覧!$A$1:$G$129</definedName>
    <definedName name="Z_81642AB8_0225_4BC4_B7AE_9E8C6C06FBF4_.wvu.PrintTitles" localSheetId="6" hidden="1">'61-1'!$A:$A,'61-1'!$1:$5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S9" i="10" l="1"/>
  <c r="AD8" i="11"/>
  <c r="L8" i="11"/>
  <c r="M10" i="10"/>
  <c r="AI10" i="10"/>
  <c r="L10" i="11"/>
  <c r="AD10" i="11"/>
  <c r="H10" i="9"/>
  <c r="E10" i="9"/>
  <c r="AI8" i="10"/>
  <c r="M8" i="10"/>
  <c r="K6" i="8"/>
  <c r="G6" i="8"/>
  <c r="B6" i="8"/>
  <c r="C6" i="8"/>
  <c r="K6" i="7"/>
  <c r="G6" i="7"/>
  <c r="B6" i="7"/>
  <c r="C6" i="7"/>
  <c r="K6" i="6"/>
  <c r="G6" i="6"/>
  <c r="AI29" i="10"/>
  <c r="M29" i="10"/>
  <c r="AI28" i="10"/>
  <c r="M28" i="10"/>
  <c r="AI27" i="10"/>
  <c r="M27" i="10"/>
  <c r="AI26" i="10"/>
  <c r="M26" i="10"/>
  <c r="AI25" i="10"/>
  <c r="M25" i="10"/>
  <c r="AI24" i="10"/>
  <c r="M24" i="10"/>
  <c r="AI23" i="10"/>
  <c r="M23" i="10"/>
  <c r="AI22" i="10"/>
  <c r="M22" i="10"/>
  <c r="AI21" i="10"/>
  <c r="M21" i="10"/>
  <c r="AI20" i="10"/>
  <c r="M20" i="10"/>
  <c r="AI19" i="10"/>
  <c r="M19" i="10"/>
  <c r="AI18" i="10"/>
  <c r="M18" i="10"/>
  <c r="AI17" i="10"/>
  <c r="M17" i="10"/>
  <c r="AI16" i="10"/>
  <c r="M16" i="10"/>
  <c r="AI15" i="10"/>
  <c r="M15" i="10"/>
  <c r="AI14" i="10"/>
  <c r="M14" i="10"/>
  <c r="AI13" i="10"/>
  <c r="M13" i="10"/>
  <c r="AI12" i="10"/>
  <c r="M12" i="10"/>
  <c r="AI11" i="10"/>
  <c r="M11" i="10"/>
  <c r="AP9" i="10"/>
  <c r="AO9" i="10"/>
  <c r="AN9" i="10"/>
  <c r="AM9" i="10"/>
  <c r="AL9" i="10"/>
  <c r="AK9" i="10"/>
  <c r="AJ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R9" i="10"/>
  <c r="Q9" i="10"/>
  <c r="P9" i="10"/>
  <c r="O9" i="10"/>
  <c r="N9" i="10"/>
  <c r="L9" i="10"/>
  <c r="K9" i="10"/>
  <c r="J9" i="10"/>
  <c r="I9" i="10"/>
  <c r="H9" i="10"/>
  <c r="G9" i="10"/>
  <c r="F9" i="10"/>
  <c r="E9" i="10"/>
  <c r="D9" i="10"/>
  <c r="C9" i="10"/>
  <c r="M9" i="10" s="1"/>
  <c r="B9" i="10"/>
  <c r="AD29" i="11"/>
  <c r="L29" i="11"/>
  <c r="AD28" i="11"/>
  <c r="L28" i="11"/>
  <c r="AD27" i="11"/>
  <c r="L27" i="11"/>
  <c r="AD26" i="11"/>
  <c r="L26" i="11"/>
  <c r="AD25" i="11"/>
  <c r="L25" i="11"/>
  <c r="AD24" i="11"/>
  <c r="L24" i="11"/>
  <c r="AD23" i="11"/>
  <c r="L23" i="11"/>
  <c r="AD22" i="11"/>
  <c r="L22" i="11"/>
  <c r="AD21" i="11"/>
  <c r="L21" i="11"/>
  <c r="AD20" i="11"/>
  <c r="L20" i="11"/>
  <c r="AD19" i="11"/>
  <c r="L19" i="11"/>
  <c r="AD18" i="11"/>
  <c r="L18" i="11"/>
  <c r="AD17" i="11"/>
  <c r="L17" i="11"/>
  <c r="AD16" i="11"/>
  <c r="L16" i="11"/>
  <c r="AD15" i="11"/>
  <c r="L15" i="11"/>
  <c r="AD14" i="11"/>
  <c r="L14" i="11"/>
  <c r="AD13" i="11"/>
  <c r="L13" i="11"/>
  <c r="AD12" i="11"/>
  <c r="L12" i="11"/>
  <c r="AD11" i="11"/>
  <c r="L11" i="11"/>
  <c r="AK9" i="11"/>
  <c r="AJ9" i="11"/>
  <c r="AI9" i="11"/>
  <c r="AH9" i="11"/>
  <c r="AG9" i="11"/>
  <c r="AF9" i="11"/>
  <c r="AE9" i="11"/>
  <c r="AC9" i="11"/>
  <c r="AB9" i="11"/>
  <c r="AA9" i="11"/>
  <c r="Z9" i="11"/>
  <c r="Y9" i="11"/>
  <c r="X9" i="11"/>
  <c r="W9" i="11"/>
  <c r="V9" i="11"/>
  <c r="U9" i="11"/>
  <c r="T9" i="11"/>
  <c r="AD9" i="11"/>
  <c r="S9" i="11"/>
  <c r="R9" i="11"/>
  <c r="Q9" i="11"/>
  <c r="P9" i="11"/>
  <c r="O9" i="11"/>
  <c r="N9" i="11"/>
  <c r="M9" i="11"/>
  <c r="K9" i="11"/>
  <c r="J9" i="11"/>
  <c r="I9" i="11"/>
  <c r="H9" i="11"/>
  <c r="G9" i="11"/>
  <c r="F9" i="11"/>
  <c r="E9" i="11"/>
  <c r="D9" i="11"/>
  <c r="C9" i="11"/>
  <c r="B9" i="11"/>
  <c r="L9" i="11" s="1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E11" i="9"/>
  <c r="H11" i="9"/>
  <c r="J11" i="9" s="1"/>
  <c r="G7" i="8"/>
  <c r="B7" i="8" s="1"/>
  <c r="C7" i="8" s="1"/>
  <c r="K7" i="8"/>
  <c r="BO12" i="8"/>
  <c r="BO14" i="8"/>
  <c r="BO16" i="8"/>
  <c r="BO22" i="8"/>
  <c r="BO24" i="8" s="1"/>
  <c r="BP24" i="8"/>
  <c r="BQ24" i="8"/>
  <c r="BR24" i="8"/>
  <c r="BS24" i="8"/>
  <c r="BT24" i="8"/>
  <c r="G7" i="7"/>
  <c r="K7" i="7"/>
  <c r="BO12" i="7"/>
  <c r="BO24" i="7" s="1"/>
  <c r="BO14" i="7"/>
  <c r="BO16" i="7"/>
  <c r="BO22" i="7"/>
  <c r="BP24" i="7"/>
  <c r="BQ24" i="7"/>
  <c r="BR24" i="7"/>
  <c r="BS24" i="7"/>
  <c r="BT24" i="7"/>
  <c r="G7" i="6"/>
  <c r="B7" i="6"/>
  <c r="C7" i="6"/>
  <c r="K7" i="6"/>
  <c r="BO12" i="6"/>
  <c r="BO14" i="6"/>
  <c r="BO24" i="6" s="1"/>
  <c r="BO16" i="6"/>
  <c r="BO22" i="6"/>
  <c r="BP24" i="6"/>
  <c r="BQ24" i="6"/>
  <c r="BR24" i="6"/>
  <c r="BS24" i="6"/>
  <c r="BT24" i="6"/>
  <c r="G6" i="5"/>
  <c r="B6" i="5" s="1"/>
  <c r="C6" i="5" s="1"/>
  <c r="K6" i="5"/>
  <c r="G7" i="5"/>
  <c r="K7" i="5"/>
  <c r="B7" i="5"/>
  <c r="C7" i="5" s="1"/>
  <c r="J10" i="9"/>
  <c r="B6" i="6"/>
  <c r="C6" i="6" s="1"/>
  <c r="AI9" i="10"/>
  <c r="B7" i="7"/>
  <c r="C7" i="7" s="1"/>
</calcChain>
</file>

<file path=xl/sharedStrings.xml><?xml version="1.0" encoding="utf-8"?>
<sst xmlns="http://schemas.openxmlformats.org/spreadsheetml/2006/main" count="2066" uniqueCount="338">
  <si>
    <t>その他</t>
    <rPh sb="2" eb="3">
      <t>タ</t>
    </rPh>
    <phoneticPr fontId="2"/>
  </si>
  <si>
    <t>計</t>
  </si>
  <si>
    <t>総数</t>
    <rPh sb="0" eb="2">
      <t>ソウスウ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</si>
  <si>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</si>
  <si>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</si>
  <si>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</si>
  <si>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</si>
  <si>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</si>
  <si>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</si>
  <si>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</si>
  <si>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</si>
  <si>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</si>
  <si>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</si>
  <si>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</si>
  <si>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</si>
  <si>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</si>
  <si>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</si>
  <si>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</si>
  <si>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</si>
  <si>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</si>
  <si>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</si>
  <si>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</si>
  <si>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</si>
  <si>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</si>
  <si>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</si>
  <si>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</si>
  <si>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</si>
  <si>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</si>
  <si>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</si>
  <si>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</si>
  <si>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</si>
  <si>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</si>
  <si>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</si>
  <si>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</si>
  <si>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</si>
  <si>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</si>
  <si>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</si>
  <si>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</si>
  <si>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</si>
  <si>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</si>
  <si>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</si>
  <si>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</si>
  <si>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</si>
  <si>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</si>
  <si>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</si>
  <si>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</si>
  <si>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</si>
  <si>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</si>
  <si>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</si>
  <si>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</si>
  <si>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</si>
  <si>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</si>
  <si>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</si>
  <si>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</si>
  <si>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</si>
  <si>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</si>
  <si>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</si>
  <si>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</si>
  <si>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</si>
  <si>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</si>
  <si>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</si>
  <si>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</si>
  <si>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</si>
  <si>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</si>
  <si>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</si>
  <si>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</si>
  <si>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</si>
  <si>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</si>
  <si>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</si>
  <si>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</si>
  <si>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</si>
  <si>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</si>
  <si>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</si>
  <si>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</si>
  <si>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</si>
  <si>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</si>
  <si>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</si>
  <si>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</si>
  <si>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</si>
  <si>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</si>
  <si>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</si>
  <si>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</si>
  <si>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</si>
  <si>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</si>
  <si>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</si>
  <si>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</si>
  <si>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</si>
  <si>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</si>
  <si>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</si>
  <si>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</si>
  <si>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</si>
  <si>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</si>
  <si>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</si>
  <si>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</si>
  <si>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</si>
  <si>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</si>
  <si>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</si>
  <si>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</si>
  <si>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</si>
  <si>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</si>
  <si>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</si>
  <si>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</si>
  <si>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</si>
  <si>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</si>
  <si>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</si>
  <si>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</si>
  <si>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</si>
  <si>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</si>
  <si>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</si>
  <si>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</si>
  <si>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</si>
  <si>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</si>
  <si>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</si>
  <si>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</si>
  <si>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</si>
  <si>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</si>
  <si>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</si>
  <si>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</si>
  <si>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</si>
  <si>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</si>
  <si>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</si>
  <si>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</si>
  <si>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</si>
  <si>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</si>
  <si>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</si>
  <si>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</si>
  <si>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</si>
  <si>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</si>
  <si>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</si>
  <si>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</si>
  <si>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</si>
  <si>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</si>
  <si>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</si>
  <si>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</si>
  <si>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</si>
  <si>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</si>
  <si>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</si>
  <si>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</si>
  <si>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</si>
  <si>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</si>
  <si>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</si>
  <si>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</si>
  <si>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</si>
  <si>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</si>
  <si>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</si>
  <si>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</si>
  <si>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</si>
  <si>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</si>
  <si>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</si>
  <si>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</si>
  <si>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</si>
  <si>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</si>
  <si>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</si>
  <si>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</si>
  <si>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</si>
  <si>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</si>
  <si>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</si>
  <si>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</si>
  <si>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</si>
  <si>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</si>
  <si>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</si>
  <si>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</si>
  <si>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</si>
  <si>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</si>
  <si>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</si>
  <si>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</si>
  <si>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</si>
  <si>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</si>
  <si>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</si>
  <si>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</si>
  <si>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</si>
  <si>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</si>
  <si>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</si>
  <si>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</si>
  <si>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</si>
  <si>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</si>
  <si>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</si>
  <si>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</si>
  <si>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</si>
  <si>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</si>
  <si>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</si>
  <si>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</si>
  <si>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</si>
  <si>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</si>
  <si>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</si>
  <si>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</si>
  <si>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</si>
  <si>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</si>
  <si>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</si>
  <si>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</si>
  <si>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</si>
  <si>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</si>
  <si>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</si>
  <si>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</si>
  <si>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</si>
  <si>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</si>
  <si>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</si>
  <si>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</si>
  <si>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</si>
  <si>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</si>
  <si>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</si>
  <si>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</si>
  <si>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</si>
  <si>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</si>
  <si>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</si>
  <si>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</si>
  <si>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</si>
  <si>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</si>
  <si>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</si>
  <si>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</si>
  <si>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</si>
  <si>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訪問指導</t>
    <rPh sb="0" eb="2">
      <t>ホウモン</t>
    </rPh>
    <rPh sb="2" eb="4">
      <t>シドウ</t>
    </rPh>
    <phoneticPr fontId="2"/>
  </si>
  <si>
    <t>普及啓発</t>
    <rPh sb="0" eb="2">
      <t>フキュウ</t>
    </rPh>
    <rPh sb="2" eb="4">
      <t>ケイハツ</t>
    </rPh>
    <phoneticPr fontId="2"/>
  </si>
  <si>
    <t>職親事業</t>
    <phoneticPr fontId="2"/>
  </si>
  <si>
    <t>精神障害者保健福祉手帳</t>
    <phoneticPr fontId="2"/>
  </si>
  <si>
    <t>実人員</t>
    <rPh sb="0" eb="3">
      <t>ジツジンイン</t>
    </rPh>
    <phoneticPr fontId="2"/>
  </si>
  <si>
    <t>延人員</t>
    <rPh sb="0" eb="1">
      <t>ノ</t>
    </rPh>
    <rPh sb="1" eb="3">
      <t>ジンイン</t>
    </rPh>
    <phoneticPr fontId="2"/>
  </si>
  <si>
    <t>委託事業者数</t>
    <rPh sb="0" eb="2">
      <t>イタク</t>
    </rPh>
    <rPh sb="2" eb="4">
      <t>ジギョウ</t>
    </rPh>
    <rPh sb="4" eb="5">
      <t>モノ</t>
    </rPh>
    <rPh sb="5" eb="6">
      <t>スウ</t>
    </rPh>
    <phoneticPr fontId="2"/>
  </si>
  <si>
    <t>訓練者数</t>
  </si>
  <si>
    <t>訓練延日数</t>
    <phoneticPr fontId="2"/>
  </si>
  <si>
    <t>手帳所持者数</t>
    <phoneticPr fontId="2"/>
  </si>
  <si>
    <t>新規交付数</t>
    <phoneticPr fontId="2"/>
  </si>
  <si>
    <t>老人精神保健</t>
    <rPh sb="0" eb="2">
      <t>ロウジン</t>
    </rPh>
    <rPh sb="2" eb="4">
      <t>セイシン</t>
    </rPh>
    <rPh sb="4" eb="6">
      <t>ホケン</t>
    </rPh>
    <phoneticPr fontId="2"/>
  </si>
  <si>
    <t>社会復帰</t>
    <rPh sb="0" eb="2">
      <t>シャカイ</t>
    </rPh>
    <rPh sb="2" eb="4">
      <t>フッキ</t>
    </rPh>
    <phoneticPr fontId="2"/>
  </si>
  <si>
    <t>薬物</t>
    <rPh sb="0" eb="2">
      <t>ヤクブツ</t>
    </rPh>
    <phoneticPr fontId="2"/>
  </si>
  <si>
    <t>思春期</t>
    <rPh sb="0" eb="3">
      <t>シシュンキ</t>
    </rPh>
    <phoneticPr fontId="2"/>
  </si>
  <si>
    <t>１級</t>
  </si>
  <si>
    <t>２級</t>
  </si>
  <si>
    <t>３級</t>
  </si>
  <si>
    <t>開催回数</t>
    <rPh sb="0" eb="2">
      <t>カイサイ</t>
    </rPh>
    <rPh sb="2" eb="4">
      <t>カイスウ</t>
    </rPh>
    <phoneticPr fontId="2"/>
  </si>
  <si>
    <t>保健所活動</t>
    <rPh sb="0" eb="3">
      <t>ホケンショ</t>
    </rPh>
    <rPh sb="3" eb="5">
      <t>カツドウ</t>
    </rPh>
    <phoneticPr fontId="2"/>
  </si>
  <si>
    <t>アルコール</t>
    <phoneticPr fontId="2"/>
  </si>
  <si>
    <t>全道</t>
    <rPh sb="0" eb="1">
      <t>ゼン</t>
    </rPh>
    <rPh sb="1" eb="2">
      <t>ミチ</t>
    </rPh>
    <phoneticPr fontId="2"/>
  </si>
  <si>
    <t>合計</t>
    <rPh sb="0" eb="2">
      <t>ゴウケイ</t>
    </rPh>
    <phoneticPr fontId="2"/>
  </si>
  <si>
    <t>Ｇ</t>
    <phoneticPr fontId="2"/>
  </si>
  <si>
    <t>Ｆ０</t>
    <phoneticPr fontId="2"/>
  </si>
  <si>
    <t>Ｆ１</t>
    <phoneticPr fontId="2"/>
  </si>
  <si>
    <t>Ｆ２</t>
    <phoneticPr fontId="2"/>
  </si>
  <si>
    <t>Ｆ３</t>
    <phoneticPr fontId="2"/>
  </si>
  <si>
    <t>Ｆ４</t>
    <phoneticPr fontId="2"/>
  </si>
  <si>
    <t>Ｆ５</t>
    <phoneticPr fontId="2"/>
  </si>
  <si>
    <t>Ｆ６</t>
    <phoneticPr fontId="2"/>
  </si>
  <si>
    <t>Ｆ７</t>
    <phoneticPr fontId="2"/>
  </si>
  <si>
    <t>Ｆ８</t>
    <phoneticPr fontId="2"/>
  </si>
  <si>
    <t>Ｆ９</t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</si>
  <si>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</si>
  <si>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統合失調症</t>
    <rPh sb="0" eb="2">
      <t>トウゴウ</t>
    </rPh>
    <rPh sb="2" eb="5">
      <t>シッチョウショウ</t>
    </rPh>
    <phoneticPr fontId="2"/>
  </si>
  <si>
    <t>気分（感情）障害</t>
    <rPh sb="0" eb="2">
      <t>キブン</t>
    </rPh>
    <rPh sb="3" eb="5">
      <t>カンジョウ</t>
    </rPh>
    <rPh sb="6" eb="8">
      <t>ショウガイ</t>
    </rPh>
    <phoneticPr fontId="2"/>
  </si>
  <si>
    <t>神経症性障害</t>
    <rPh sb="0" eb="3">
      <t>シンケイショウ</t>
    </rPh>
    <rPh sb="3" eb="4">
      <t>セイ</t>
    </rPh>
    <rPh sb="4" eb="6">
      <t>ショウガイ</t>
    </rPh>
    <phoneticPr fontId="2"/>
  </si>
  <si>
    <t>生理的障害及び身体的要因の行動症候群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3" eb="15">
      <t>コウドウ</t>
    </rPh>
    <rPh sb="15" eb="18">
      <t>ショウコウグン</t>
    </rPh>
    <phoneticPr fontId="2"/>
  </si>
  <si>
    <t>成人の人格及び行動の障害</t>
    <rPh sb="0" eb="2">
      <t>セイジン</t>
    </rPh>
    <rPh sb="3" eb="5">
      <t>ジンカク</t>
    </rPh>
    <rPh sb="5" eb="6">
      <t>オヨ</t>
    </rPh>
    <rPh sb="7" eb="9">
      <t>コウドウ</t>
    </rPh>
    <rPh sb="10" eb="12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</si>
  <si>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</si>
  <si>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心理的発達の障害</t>
    <rPh sb="0" eb="3">
      <t>シンリテキ</t>
    </rPh>
    <rPh sb="3" eb="5">
      <t>ハッタツ</t>
    </rPh>
    <rPh sb="6" eb="8">
      <t>ショウガイ</t>
    </rPh>
    <phoneticPr fontId="2"/>
  </si>
  <si>
    <t>小児期及び青年期の行動及び情緒障害、特定不能の精神障害</t>
    <rPh sb="0" eb="1">
      <t>ショウ</t>
    </rPh>
    <rPh sb="1" eb="2">
      <t>ジ</t>
    </rPh>
    <rPh sb="2" eb="3">
      <t>キ</t>
    </rPh>
    <rPh sb="3" eb="4">
      <t>オヨ</t>
    </rPh>
    <rPh sb="5" eb="8">
      <t>セイネンキ</t>
    </rPh>
    <rPh sb="9" eb="11">
      <t>コウドウ</t>
    </rPh>
    <rPh sb="11" eb="12">
      <t>オヨ</t>
    </rPh>
    <rPh sb="13" eb="15">
      <t>ジョウチョ</t>
    </rPh>
    <rPh sb="15" eb="17">
      <t>ショウガイ</t>
    </rPh>
    <rPh sb="18" eb="20">
      <t>トクテイ</t>
    </rPh>
    <rPh sb="20" eb="22">
      <t>フノウ</t>
    </rPh>
    <rPh sb="23" eb="25">
      <t>セイシン</t>
    </rPh>
    <rPh sb="25" eb="27">
      <t>ショウガイ</t>
    </rPh>
    <phoneticPr fontId="2"/>
  </si>
  <si>
    <t>てんかん</t>
    <phoneticPr fontId="2"/>
  </si>
  <si>
    <t>Ｆ００</t>
    <phoneticPr fontId="2"/>
  </si>
  <si>
    <t>Ｆ０１</t>
    <phoneticPr fontId="2"/>
  </si>
  <si>
    <t>Ｆ１０</t>
    <phoneticPr fontId="2"/>
  </si>
  <si>
    <t>Ｆ１５</t>
    <phoneticPr fontId="2"/>
  </si>
  <si>
    <t>アルツハイマー病の認知症</t>
    <rPh sb="7" eb="8">
      <t>ビョウ</t>
    </rPh>
    <rPh sb="9" eb="12">
      <t>ニンチショウ</t>
    </rPh>
    <phoneticPr fontId="2"/>
  </si>
  <si>
    <t>血管性認知症</t>
    <rPh sb="0" eb="2">
      <t>ケッカン</t>
    </rPh>
    <rPh sb="2" eb="3">
      <t>セイ</t>
    </rPh>
    <rPh sb="3" eb="6">
      <t>ニンチショウ</t>
    </rPh>
    <phoneticPr fontId="2"/>
  </si>
  <si>
    <t>小計</t>
    <rPh sb="0" eb="2">
      <t>ショウケイ</t>
    </rPh>
    <phoneticPr fontId="2"/>
  </si>
  <si>
    <t>アルコール使用</t>
    <rPh sb="5" eb="7">
      <t>シヨウ</t>
    </rPh>
    <phoneticPr fontId="2"/>
  </si>
  <si>
    <t>覚せい剤使用</t>
    <rPh sb="0" eb="1">
      <t>カク</t>
    </rPh>
    <rPh sb="3" eb="4">
      <t>ザイ</t>
    </rPh>
    <rPh sb="4" eb="6">
      <t>シヨウ</t>
    </rPh>
    <phoneticPr fontId="2"/>
  </si>
  <si>
    <t>その他</t>
    <rPh sb="0" eb="3">
      <t>ソノタ</t>
    </rPh>
    <phoneticPr fontId="23"/>
  </si>
  <si>
    <t>合計</t>
    <rPh sb="0" eb="2">
      <t>ゴウケイ</t>
    </rPh>
    <phoneticPr fontId="23"/>
  </si>
  <si>
    <t>措置入院</t>
    <rPh sb="0" eb="2">
      <t>ソチ</t>
    </rPh>
    <rPh sb="2" eb="4">
      <t>ニュウイン</t>
    </rPh>
    <phoneticPr fontId="23"/>
  </si>
  <si>
    <t>医療保護入院</t>
    <rPh sb="0" eb="2">
      <t>イリョウ</t>
    </rPh>
    <rPh sb="2" eb="4">
      <t>ホゴ</t>
    </rPh>
    <rPh sb="4" eb="6">
      <t>ニュウイン</t>
    </rPh>
    <phoneticPr fontId="23"/>
  </si>
  <si>
    <t>その他の入院</t>
    <rPh sb="2" eb="3">
      <t>タ</t>
    </rPh>
    <rPh sb="4" eb="6">
      <t>ニュウイン</t>
    </rPh>
    <phoneticPr fontId="2"/>
  </si>
  <si>
    <t>小計</t>
    <rPh sb="0" eb="2">
      <t>ショウケイ</t>
    </rPh>
    <phoneticPr fontId="23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</si>
  <si>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3"/>
  </si>
  <si>
    <t>その他の通院</t>
    <rPh sb="0" eb="3">
      <t>ソノタ</t>
    </rPh>
    <rPh sb="4" eb="6">
      <t>ツウイン</t>
    </rPh>
    <phoneticPr fontId="23"/>
  </si>
  <si>
    <t>精神障害者（家族）に対する教室等</t>
    <rPh sb="0" eb="2">
      <t>セイシン</t>
    </rPh>
    <rPh sb="2" eb="5">
      <t>ショウガイシャ</t>
    </rPh>
    <rPh sb="6" eb="8">
      <t>カゾク</t>
    </rPh>
    <rPh sb="10" eb="11">
      <t>タイ</t>
    </rPh>
    <rPh sb="13" eb="15">
      <t>キョウシツ</t>
    </rPh>
    <rPh sb="15" eb="16">
      <t>ナド</t>
    </rPh>
    <phoneticPr fontId="2"/>
  </si>
  <si>
    <t>電話による相談</t>
    <rPh sb="0" eb="2">
      <t>デンワ</t>
    </rPh>
    <rPh sb="5" eb="7">
      <t>ソウダン</t>
    </rPh>
    <phoneticPr fontId="2"/>
  </si>
  <si>
    <t>電子メールによる相談</t>
    <rPh sb="0" eb="2">
      <t>デンシ</t>
    </rPh>
    <rPh sb="8" eb="10">
      <t>ソウダン</t>
    </rPh>
    <phoneticPr fontId="2"/>
  </si>
  <si>
    <t>第５８－３表　保健所把握精神障害者数（その他病類別）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21" eb="22">
      <t>タ</t>
    </rPh>
    <rPh sb="22" eb="23">
      <t>ビョウ</t>
    </rPh>
    <rPh sb="23" eb="24">
      <t>ルイ</t>
    </rPh>
    <rPh sb="24" eb="25">
      <t>ベツ</t>
    </rPh>
    <phoneticPr fontId="2"/>
  </si>
  <si>
    <t>資料　地域保健・健康増進事業報告、保健所集計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2"/>
  </si>
  <si>
    <t>第６０表　保健所把握精神障害者数（受療別）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ジュリョウ</t>
    </rPh>
    <rPh sb="19" eb="20">
      <t>ベツ</t>
    </rPh>
    <phoneticPr fontId="2"/>
  </si>
  <si>
    <t>第５９表　保健所把握精神障害者数（新規）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シンキ</t>
    </rPh>
    <phoneticPr fontId="2"/>
  </si>
  <si>
    <t>第５８－１表　保健所把握精神障害者数（入院病類別）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ニュウイン</t>
    </rPh>
    <rPh sb="21" eb="22">
      <t>ビョウ</t>
    </rPh>
    <rPh sb="22" eb="23">
      <t>ルイ</t>
    </rPh>
    <rPh sb="23" eb="24">
      <t>ベツ</t>
    </rPh>
    <phoneticPr fontId="2"/>
  </si>
  <si>
    <t>自殺関連</t>
    <rPh sb="0" eb="2">
      <t>ジサツ</t>
    </rPh>
    <rPh sb="2" eb="4">
      <t>カンレン</t>
    </rPh>
    <phoneticPr fontId="2"/>
  </si>
  <si>
    <t>犯罪被害</t>
    <rPh sb="0" eb="2">
      <t>ハンザイ</t>
    </rPh>
    <rPh sb="2" eb="4">
      <t>ヒガイ</t>
    </rPh>
    <phoneticPr fontId="2"/>
  </si>
  <si>
    <t>地域住民と精神障害者との地域交流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6">
      <t>コウリュウ</t>
    </rPh>
    <phoneticPr fontId="2"/>
  </si>
  <si>
    <t>うつ病に関する教室等（再掲）</t>
    <rPh sb="2" eb="3">
      <t>ビョウ</t>
    </rPh>
    <rPh sb="4" eb="5">
      <t>カン</t>
    </rPh>
    <rPh sb="7" eb="9">
      <t>キョウシツ</t>
    </rPh>
    <rPh sb="9" eb="10">
      <t>トウ</t>
    </rPh>
    <rPh sb="11" eb="13">
      <t>サイケイ</t>
    </rPh>
    <phoneticPr fontId="2"/>
  </si>
  <si>
    <t>心の健康づくり</t>
    <rPh sb="0" eb="1">
      <t>ココロ</t>
    </rPh>
    <rPh sb="2" eb="4">
      <t>ケンコウ</t>
    </rPh>
    <phoneticPr fontId="2"/>
  </si>
  <si>
    <t>入　　　　院</t>
    <rPh sb="0" eb="1">
      <t>イリ</t>
    </rPh>
    <rPh sb="5" eb="6">
      <t>イン</t>
    </rPh>
    <phoneticPr fontId="23"/>
  </si>
  <si>
    <t>　　　　通　　　　院</t>
    <rPh sb="4" eb="5">
      <t>ツウ</t>
    </rPh>
    <rPh sb="9" eb="10">
      <t>イン</t>
    </rPh>
    <phoneticPr fontId="2"/>
  </si>
  <si>
    <t>デイ・ケア</t>
    <phoneticPr fontId="2"/>
  </si>
  <si>
    <t>第５８－２表　保健所把握精神障害者数（通院病類別）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ツウイン</t>
    </rPh>
    <rPh sb="21" eb="22">
      <t>ビョウ</t>
    </rPh>
    <rPh sb="22" eb="23">
      <t>ルイ</t>
    </rPh>
    <rPh sb="23" eb="24">
      <t>ベツ</t>
    </rPh>
    <phoneticPr fontId="2"/>
  </si>
  <si>
    <t>（再掲）</t>
    <rPh sb="1" eb="3">
      <t>サイケイ</t>
    </rPh>
    <phoneticPr fontId="2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</si>
  <si>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2"/>
  </si>
  <si>
    <t>第６１－１表　精神保健事業（相談等）</t>
    <rPh sb="5" eb="6">
      <t>ヒョウ</t>
    </rPh>
    <rPh sb="14" eb="16">
      <t>ソウダン</t>
    </rPh>
    <rPh sb="16" eb="17">
      <t>トウ</t>
    </rPh>
    <phoneticPr fontId="2"/>
  </si>
  <si>
    <t>第６１－２表　精神保健事業（電話相談等）</t>
    <rPh sb="5" eb="6">
      <t>ヒョウ</t>
    </rPh>
    <rPh sb="14" eb="16">
      <t>デンワ</t>
    </rPh>
    <rPh sb="16" eb="18">
      <t>ソウダン</t>
    </rPh>
    <rPh sb="18" eb="19">
      <t>トウ</t>
    </rPh>
    <phoneticPr fontId="2"/>
  </si>
  <si>
    <t>第６１－３表　精神保健事業（普及啓発等）</t>
    <rPh sb="5" eb="6">
      <t>ヒョウ</t>
    </rPh>
    <rPh sb="14" eb="16">
      <t>フキュウ</t>
    </rPh>
    <rPh sb="16" eb="18">
      <t>ケイハツ</t>
    </rPh>
    <rPh sb="18" eb="19">
      <t>トウ</t>
    </rPh>
    <phoneticPr fontId="2"/>
  </si>
  <si>
    <t>ギャンブル</t>
    <phoneticPr fontId="2"/>
  </si>
  <si>
    <t>摂食障害</t>
    <rPh sb="0" eb="2">
      <t>セッショク</t>
    </rPh>
    <rPh sb="2" eb="4">
      <t>ショウガイ</t>
    </rPh>
    <phoneticPr fontId="2"/>
  </si>
  <si>
    <t>災害</t>
    <rPh sb="0" eb="2">
      <t>サイガイ</t>
    </rPh>
    <phoneticPr fontId="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</si>
  <si>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2"/>
  </si>
  <si>
    <t>　　　※１、２　保健所集計</t>
    <rPh sb="8" eb="11">
      <t>ホケンショ</t>
    </rPh>
    <rPh sb="11" eb="13">
      <t>シュウケイ</t>
    </rPh>
    <phoneticPr fontId="2"/>
  </si>
  <si>
    <t>自死遺族</t>
    <rPh sb="0" eb="2">
      <t>ジシ</t>
    </rPh>
    <rPh sb="2" eb="4">
      <t>イゾク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</si>
  <si>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</si>
  <si>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4"/>
  </si>
  <si>
    <t>音更町</t>
    <rPh sb="0" eb="3">
      <t>オトフケチョウ</t>
    </rPh>
    <phoneticPr fontId="4"/>
  </si>
  <si>
    <t>士幌町</t>
    <rPh sb="0" eb="3">
      <t>シホロチョウ</t>
    </rPh>
    <phoneticPr fontId="4"/>
  </si>
  <si>
    <t>上士幌町</t>
    <rPh sb="0" eb="4">
      <t>カミシホロチョウ</t>
    </rPh>
    <phoneticPr fontId="4"/>
  </si>
  <si>
    <t>鹿追町</t>
    <rPh sb="0" eb="3">
      <t>シカオイチョウ</t>
    </rPh>
    <phoneticPr fontId="4"/>
  </si>
  <si>
    <t>新得町</t>
    <rPh sb="0" eb="3">
      <t>シントクチョウ</t>
    </rPh>
    <phoneticPr fontId="4"/>
  </si>
  <si>
    <t>清水町</t>
    <rPh sb="0" eb="3">
      <t>シミズチョウ</t>
    </rPh>
    <phoneticPr fontId="4"/>
  </si>
  <si>
    <t>芽室町</t>
    <rPh sb="0" eb="3">
      <t>メムロチョウ</t>
    </rPh>
    <phoneticPr fontId="4"/>
  </si>
  <si>
    <t>中札内村</t>
    <rPh sb="0" eb="4">
      <t>ナカサツナイムラ</t>
    </rPh>
    <phoneticPr fontId="4"/>
  </si>
  <si>
    <t>更別村</t>
    <rPh sb="0" eb="2">
      <t>サラベツ</t>
    </rPh>
    <rPh sb="2" eb="3">
      <t>ムラ</t>
    </rPh>
    <phoneticPr fontId="4"/>
  </si>
  <si>
    <t>大樹町</t>
    <rPh sb="0" eb="3">
      <t>タイキチョウ</t>
    </rPh>
    <phoneticPr fontId="4"/>
  </si>
  <si>
    <t>広尾町</t>
    <rPh sb="0" eb="3">
      <t>ヒロオチョウ</t>
    </rPh>
    <phoneticPr fontId="4"/>
  </si>
  <si>
    <t>幕別町</t>
    <rPh sb="0" eb="3">
      <t>マクベツチョウ</t>
    </rPh>
    <phoneticPr fontId="4"/>
  </si>
  <si>
    <t>池田町</t>
    <rPh sb="0" eb="3">
      <t>イケダチョウ</t>
    </rPh>
    <phoneticPr fontId="4"/>
  </si>
  <si>
    <t>豊頃町</t>
    <rPh sb="0" eb="3">
      <t>トヨコロチョウ</t>
    </rPh>
    <phoneticPr fontId="4"/>
  </si>
  <si>
    <t>本別町</t>
    <rPh sb="0" eb="3">
      <t>ホンベツチョウ</t>
    </rPh>
    <phoneticPr fontId="4"/>
  </si>
  <si>
    <t>足寄町</t>
    <rPh sb="0" eb="3">
      <t>アショロチョウ</t>
    </rPh>
    <phoneticPr fontId="4"/>
  </si>
  <si>
    <t>陸別町</t>
    <rPh sb="0" eb="3">
      <t>リクベツチョウ</t>
    </rPh>
    <phoneticPr fontId="4"/>
  </si>
  <si>
    <t>浦幌町</t>
    <rPh sb="0" eb="3">
      <t>ウラホロチョウ</t>
    </rPh>
    <phoneticPr fontId="4"/>
  </si>
  <si>
    <t>ひきこもり</t>
    <phoneticPr fontId="2"/>
  </si>
  <si>
    <t>率　　　人口千対</t>
    <rPh sb="0" eb="1">
      <t>リツ</t>
    </rPh>
    <rPh sb="4" eb="6">
      <t>ジンコウ</t>
    </rPh>
    <rPh sb="6" eb="7">
      <t>セン</t>
    </rPh>
    <rPh sb="7" eb="8">
      <t>タイ</t>
    </rPh>
    <phoneticPr fontId="2"/>
  </si>
  <si>
    <t>率　　人口千対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</si>
  <si>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精神作用物質による精神
及び行動の障害</t>
    <rPh sb="0" eb="2">
      <t>セイシン</t>
    </rPh>
    <rPh sb="2" eb="4">
      <t>サヨウ</t>
    </rPh>
    <rPh sb="4" eb="6">
      <t>ブッシツ</t>
    </rPh>
    <rPh sb="9" eb="11">
      <t>セイシン</t>
    </rPh>
    <rPh sb="12" eb="13">
      <t>オヨ</t>
    </rPh>
    <rPh sb="14" eb="16">
      <t>コウドウ</t>
    </rPh>
    <rPh sb="17" eb="19">
      <t>ショウガイ</t>
    </rPh>
    <phoneticPr fontId="2"/>
  </si>
  <si>
    <t>※２</t>
    <phoneticPr fontId="2"/>
  </si>
  <si>
    <t>※１</t>
    <phoneticPr fontId="2"/>
  </si>
  <si>
    <t>発達障害</t>
    <rPh sb="0" eb="2">
      <t>ハッタツ</t>
    </rPh>
    <rPh sb="2" eb="4">
      <t>ショウガイ</t>
    </rPh>
    <phoneticPr fontId="2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</si>
  <si>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2"/>
  </si>
  <si>
    <t>ひきこもり
（再掲）</t>
    <rPh sb="7" eb="9">
      <t>サイケイ</t>
    </rPh>
    <phoneticPr fontId="2"/>
  </si>
  <si>
    <t>相　談</t>
    <rPh sb="0" eb="1">
      <t>ソウ</t>
    </rPh>
    <rPh sb="2" eb="3">
      <t>ダン</t>
    </rPh>
    <phoneticPr fontId="2"/>
  </si>
  <si>
    <t>延　人　員</t>
    <rPh sb="0" eb="1">
      <t>ノ</t>
    </rPh>
    <rPh sb="2" eb="3">
      <t>ヒト</t>
    </rPh>
    <rPh sb="4" eb="5">
      <t>イン</t>
    </rPh>
    <phoneticPr fontId="2"/>
  </si>
  <si>
    <t>※１、２　保健所集計</t>
    <rPh sb="5" eb="8">
      <t>ホケンショ</t>
    </rPh>
    <rPh sb="8" eb="10">
      <t>シュウケイ</t>
    </rPh>
    <phoneticPr fontId="2"/>
  </si>
  <si>
    <t>平成29年度</t>
    <phoneticPr fontId="2"/>
  </si>
  <si>
    <t>平成29年度末現在</t>
    <rPh sb="6" eb="7">
      <t>マツ</t>
    </rPh>
    <rPh sb="7" eb="9">
      <t>ゲンザイ</t>
    </rPh>
    <phoneticPr fontId="2"/>
  </si>
  <si>
    <t>平成30年1月1日現在住民基本台帳人口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0"/>
  </si>
  <si>
    <t>注　「率　人口千対」は、平成30年1月1日現在住民基本台帳人口を用いた。</t>
    <rPh sb="0" eb="1">
      <t>チュウ</t>
    </rPh>
    <rPh sb="3" eb="4">
      <t>リツ</t>
    </rPh>
    <rPh sb="5" eb="7">
      <t>ジンコウ</t>
    </rPh>
    <rPh sb="7" eb="8">
      <t>セン</t>
    </rPh>
    <rPh sb="8" eb="9">
      <t>タイ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2" eb="33">
      <t>モチ</t>
    </rPh>
    <phoneticPr fontId="20"/>
  </si>
  <si>
    <t>-</t>
  </si>
  <si>
    <t>延人員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</si>
</sst>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;[Red]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0" fontId="1" fillId="0" borderId="54" xfId="46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 vertical="center"/>
    </xf>
    <xf numFmtId="177" fontId="1" fillId="0" borderId="0" xfId="35" applyNumberFormat="1" applyFont="1" applyFill="1" applyAlignment="1">
      <alignment horizontal="left"/>
    </xf>
    <xf numFmtId="177" fontId="1" fillId="0" borderId="0" xfId="35" applyNumberFormat="1" applyFont="1" applyFill="1"/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right"/>
    </xf>
    <xf numFmtId="176" fontId="1" fillId="0" borderId="0" xfId="35" applyNumberFormat="1" applyFont="1" applyFill="1" applyBorder="1" applyAlignment="1">
      <alignment horizontal="center"/>
    </xf>
    <xf numFmtId="38" fontId="1" fillId="0" borderId="0" xfId="35" applyFont="1" applyFill="1" applyAlignment="1">
      <alignment horizontal="right"/>
    </xf>
    <xf numFmtId="38" fontId="1" fillId="0" borderId="29" xfId="35" applyFont="1" applyFill="1" applyBorder="1" applyAlignment="1">
      <alignment horizontal="left"/>
    </xf>
    <xf numFmtId="38" fontId="1" fillId="0" borderId="56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12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right" wrapText="1"/>
    </xf>
    <xf numFmtId="38" fontId="1" fillId="0" borderId="12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right" vertical="center" wrapText="1"/>
    </xf>
    <xf numFmtId="38" fontId="1" fillId="0" borderId="0" xfId="35" applyFont="1" applyFill="1" applyAlignment="1">
      <alignment horizontal="right" vertical="center"/>
    </xf>
    <xf numFmtId="38" fontId="1" fillId="0" borderId="12" xfId="35" applyFont="1" applyFill="1" applyBorder="1" applyAlignment="1">
      <alignment horizontal="center" vertical="distributed" textRotation="255" justifyLastLine="1"/>
    </xf>
    <xf numFmtId="38" fontId="1" fillId="0" borderId="0" xfId="35" applyFont="1" applyFill="1" applyAlignment="1">
      <alignment horizontal="left"/>
    </xf>
    <xf numFmtId="176" fontId="1" fillId="0" borderId="0" xfId="35" applyNumberFormat="1" applyFont="1" applyFill="1" applyAlignment="1">
      <alignment horizontal="center"/>
    </xf>
    <xf numFmtId="38" fontId="1" fillId="0" borderId="12" xfId="35" applyFont="1" applyFill="1" applyBorder="1" applyAlignment="1">
      <alignment horizontal="center" vertical="top" textRotation="255"/>
    </xf>
    <xf numFmtId="49" fontId="1" fillId="0" borderId="12" xfId="35" applyNumberFormat="1" applyFont="1" applyFill="1" applyBorder="1" applyAlignment="1">
      <alignment vertical="top" textRotation="255" wrapText="1" justifyLastLine="1"/>
    </xf>
    <xf numFmtId="0" fontId="1" fillId="0" borderId="12" xfId="35" applyNumberFormat="1" applyFont="1" applyFill="1" applyBorder="1" applyAlignment="1">
      <alignment vertical="top" textRotation="255" justifyLastLine="1"/>
    </xf>
    <xf numFmtId="38" fontId="1" fillId="0" borderId="31" xfId="35" applyFont="1" applyFill="1" applyBorder="1" applyAlignment="1">
      <alignment horizontal="center" vertical="top" textRotation="255" justifyLastLine="1"/>
    </xf>
    <xf numFmtId="38" fontId="1" fillId="0" borderId="12" xfId="35" applyFont="1" applyFill="1" applyBorder="1" applyAlignment="1">
      <alignment horizontal="center" vertical="top" textRotation="255" justifyLastLine="1"/>
    </xf>
    <xf numFmtId="38" fontId="1" fillId="0" borderId="0" xfId="35" applyFont="1" applyFill="1" applyBorder="1" applyAlignment="1">
      <alignment horizontal="center" vertical="top" textRotation="255"/>
    </xf>
    <xf numFmtId="177" fontId="1" fillId="0" borderId="0" xfId="35" applyNumberFormat="1" applyFont="1" applyAlignment="1">
      <alignment horizontal="left"/>
    </xf>
    <xf numFmtId="177" fontId="1" fillId="0" borderId="0" xfId="35" applyNumberFormat="1" applyFont="1"/>
    <xf numFmtId="38" fontId="1" fillId="0" borderId="0" xfId="35" applyFont="1" applyBorder="1" applyAlignment="1">
      <alignment horizontal="right"/>
    </xf>
    <xf numFmtId="38" fontId="1" fillId="0" borderId="29" xfId="35" applyFont="1" applyBorder="1" applyAlignment="1">
      <alignment horizontal="left"/>
    </xf>
    <xf numFmtId="38" fontId="1" fillId="0" borderId="0" xfId="35" quotePrefix="1" applyFont="1" applyFill="1" applyBorder="1" applyAlignment="1">
      <alignment horizontal="center"/>
    </xf>
    <xf numFmtId="38" fontId="1" fillId="0" borderId="12" xfId="35" applyFont="1" applyBorder="1" applyAlignment="1">
      <alignment horizontal="left"/>
    </xf>
    <xf numFmtId="38" fontId="1" fillId="0" borderId="0" xfId="35" applyFont="1" applyFill="1" applyBorder="1" applyAlignment="1">
      <alignment horizontal="center" vertical="center" textRotation="255"/>
    </xf>
    <xf numFmtId="38" fontId="1" fillId="0" borderId="12" xfId="35" applyFont="1" applyBorder="1" applyAlignment="1">
      <alignment horizontal="left" vertical="center"/>
    </xf>
    <xf numFmtId="38" fontId="1" fillId="0" borderId="20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 textRotation="255"/>
    </xf>
    <xf numFmtId="38" fontId="1" fillId="0" borderId="0" xfId="35" applyFont="1" applyAlignment="1">
      <alignment horizontal="left"/>
    </xf>
    <xf numFmtId="38" fontId="1" fillId="0" borderId="0" xfId="35" applyFont="1" applyAlignment="1">
      <alignment horizontal="right"/>
    </xf>
    <xf numFmtId="176" fontId="1" fillId="0" borderId="0" xfId="35" applyNumberFormat="1" applyFont="1" applyAlignment="1">
      <alignment horizontal="center"/>
    </xf>
    <xf numFmtId="38" fontId="1" fillId="0" borderId="12" xfId="35" applyFont="1" applyFill="1" applyBorder="1" applyAlignment="1">
      <alignment horizontal="center" vertical="center" textRotation="255"/>
    </xf>
    <xf numFmtId="38" fontId="1" fillId="0" borderId="56" xfId="35" applyFont="1" applyBorder="1" applyAlignment="1">
      <alignment horizontal="center" vertical="center"/>
    </xf>
    <xf numFmtId="38" fontId="1" fillId="0" borderId="23" xfId="35" applyFont="1" applyBorder="1" applyAlignment="1">
      <alignment horizontal="center" vertical="center"/>
    </xf>
    <xf numFmtId="49" fontId="1" fillId="0" borderId="12" xfId="35" applyNumberFormat="1" applyFont="1" applyFill="1" applyBorder="1" applyAlignment="1">
      <alignment horizontal="center" vertical="top" textRotation="255" wrapText="1" justifyLastLine="1"/>
    </xf>
    <xf numFmtId="38" fontId="1" fillId="26" borderId="23" xfId="35" applyFont="1" applyFill="1" applyBorder="1" applyAlignment="1">
      <alignment horizontal="left" vertical="center" shrinkToFit="1"/>
    </xf>
    <xf numFmtId="38" fontId="1" fillId="26" borderId="23" xfId="35" applyFont="1" applyFill="1" applyBorder="1" applyAlignment="1">
      <alignment horizontal="right" vertical="center" shrinkToFit="1"/>
    </xf>
    <xf numFmtId="176" fontId="1" fillId="26" borderId="23" xfId="35" applyNumberFormat="1" applyFont="1" applyFill="1" applyBorder="1" applyAlignment="1">
      <alignment horizontal="right" vertical="center" shrinkToFit="1"/>
    </xf>
    <xf numFmtId="38" fontId="1" fillId="0" borderId="29" xfId="35" applyFont="1" applyFill="1" applyBorder="1" applyAlignment="1">
      <alignment horizontal="right" vertical="center" shrinkToFit="1"/>
    </xf>
    <xf numFmtId="38" fontId="1" fillId="0" borderId="0" xfId="35" applyFont="1" applyFill="1" applyAlignment="1">
      <alignment horizontal="right" vertical="center" shrinkToFit="1"/>
    </xf>
    <xf numFmtId="38" fontId="1" fillId="0" borderId="23" xfId="35" applyFont="1" applyFill="1" applyBorder="1" applyAlignment="1">
      <alignment horizontal="right" vertical="center"/>
    </xf>
    <xf numFmtId="38" fontId="1" fillId="0" borderId="12" xfId="35" applyFont="1" applyFill="1" applyBorder="1" applyAlignment="1">
      <alignment horizontal="right" vertical="center"/>
    </xf>
    <xf numFmtId="38" fontId="1" fillId="0" borderId="0" xfId="35" applyFont="1" applyAlignment="1">
      <alignment horizontal="left" vertical="center"/>
    </xf>
    <xf numFmtId="38" fontId="1" fillId="0" borderId="12" xfId="35" applyFont="1" applyFill="1" applyBorder="1" applyAlignment="1">
      <alignment horizontal="right" vertical="center" shrinkToFit="1"/>
    </xf>
    <xf numFmtId="38" fontId="1" fillId="0" borderId="0" xfId="35" applyFont="1" applyFill="1" applyAlignment="1">
      <alignment horizontal="left" vertical="center"/>
    </xf>
    <xf numFmtId="176" fontId="1" fillId="0" borderId="0" xfId="35" applyNumberFormat="1" applyFont="1" applyFill="1" applyAlignment="1">
      <alignment horizontal="center" vertical="center"/>
    </xf>
    <xf numFmtId="38" fontId="1" fillId="0" borderId="0" xfId="35" applyFont="1" applyAlignment="1">
      <alignment horizontal="right" vertical="center"/>
    </xf>
    <xf numFmtId="38" fontId="1" fillId="0" borderId="29" xfId="35" applyFont="1" applyFill="1" applyBorder="1" applyAlignment="1">
      <alignment horizontal="left" vertical="center"/>
    </xf>
    <xf numFmtId="38" fontId="1" fillId="0" borderId="23" xfId="35" quotePrefix="1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center" vertical="top"/>
    </xf>
    <xf numFmtId="38" fontId="1" fillId="24" borderId="0" xfId="35" applyFont="1" applyFill="1" applyAlignment="1">
      <alignment horizontal="right" vertical="center" shrinkToFit="1"/>
    </xf>
    <xf numFmtId="38" fontId="1" fillId="0" borderId="0" xfId="35" applyFont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0" xfId="34" applyFont="1" applyFill="1" applyAlignment="1"/>
    <xf numFmtId="0" fontId="1" fillId="0" borderId="57" xfId="46" applyFont="1" applyFill="1" applyBorder="1" applyAlignment="1">
      <alignment horizontal="center" vertical="center"/>
    </xf>
    <xf numFmtId="38" fontId="1" fillId="0" borderId="55" xfId="34" applyFont="1" applyFill="1" applyBorder="1" applyAlignment="1"/>
    <xf numFmtId="38" fontId="1" fillId="0" borderId="23" xfId="34" applyFont="1" applyFill="1" applyBorder="1" applyAlignment="1">
      <alignment vertical="center"/>
    </xf>
    <xf numFmtId="38" fontId="1" fillId="0" borderId="0" xfId="34" applyFont="1" applyFill="1" applyBorder="1" applyAlignment="1"/>
    <xf numFmtId="38" fontId="1" fillId="0" borderId="0" xfId="34" applyFont="1" applyFill="1" applyAlignment="1">
      <alignment horizontal="left"/>
    </xf>
    <xf numFmtId="38" fontId="1" fillId="0" borderId="0" xfId="34" applyFont="1" applyFill="1" applyAlignment="1">
      <alignment horizontal="right"/>
    </xf>
    <xf numFmtId="177" fontId="1" fillId="0" borderId="0" xfId="34" applyNumberFormat="1" applyFont="1" applyFill="1" applyAlignment="1"/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Border="1" applyAlignment="1">
      <alignment horizontal="right"/>
    </xf>
    <xf numFmtId="38" fontId="1" fillId="0" borderId="58" xfId="34" applyFont="1" applyFill="1" applyBorder="1" applyAlignment="1">
      <alignment horizontal="left"/>
    </xf>
    <xf numFmtId="38" fontId="1" fillId="0" borderId="55" xfId="34" applyFont="1" applyFill="1" applyBorder="1" applyAlignment="1">
      <alignment wrapText="1"/>
    </xf>
    <xf numFmtId="38" fontId="1" fillId="0" borderId="54" xfId="34" applyFont="1" applyFill="1" applyBorder="1" applyAlignment="1"/>
    <xf numFmtId="38" fontId="1" fillId="0" borderId="20" xfId="34" applyFont="1" applyFill="1" applyBorder="1" applyAlignment="1">
      <alignment horizontal="left"/>
    </xf>
    <xf numFmtId="38" fontId="1" fillId="0" borderId="55" xfId="34" applyFont="1" applyFill="1" applyBorder="1" applyAlignment="1">
      <alignment horizontal="center" vertical="center" wrapText="1"/>
    </xf>
    <xf numFmtId="38" fontId="1" fillId="0" borderId="54" xfId="34" applyFont="1" applyFill="1" applyBorder="1" applyAlignment="1">
      <alignment wrapText="1"/>
    </xf>
    <xf numFmtId="38" fontId="1" fillId="0" borderId="20" xfId="34" applyFont="1" applyFill="1" applyBorder="1" applyAlignment="1">
      <alignment horizontal="left" wrapText="1"/>
    </xf>
    <xf numFmtId="38" fontId="1" fillId="0" borderId="57" xfId="34" applyFont="1" applyFill="1" applyBorder="1" applyAlignment="1">
      <alignment horizontal="center" vertical="center" wrapText="1"/>
    </xf>
    <xf numFmtId="38" fontId="1" fillId="0" borderId="59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56" xfId="34" applyFont="1" applyFill="1" applyBorder="1" applyAlignment="1">
      <alignment horizontal="right" vertical="center"/>
    </xf>
    <xf numFmtId="38" fontId="1" fillId="0" borderId="54" xfId="34" applyFont="1" applyFill="1" applyBorder="1" applyAlignment="1">
      <alignment horizontal="right" vertical="center"/>
    </xf>
    <xf numFmtId="38" fontId="1" fillId="0" borderId="23" xfId="35" applyFont="1" applyBorder="1" applyAlignment="1">
      <alignment horizontal="left" vertical="center"/>
    </xf>
    <xf numFmtId="38" fontId="1" fillId="0" borderId="0" xfId="34" applyFont="1" applyFill="1" applyBorder="1" applyAlignment="1">
      <alignment horizontal="left"/>
    </xf>
    <xf numFmtId="38" fontId="1" fillId="0" borderId="31" xfId="34" applyFont="1" applyFill="1" applyBorder="1" applyAlignment="1">
      <alignment horizontal="center" vertical="center" textRotation="255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59" xfId="34" applyFont="1" applyFill="1" applyBorder="1" applyAlignment="1">
      <alignment horizontal="center" vertical="center" textRotation="255" wrapText="1"/>
    </xf>
    <xf numFmtId="38" fontId="1" fillId="0" borderId="60" xfId="34" applyFont="1" applyFill="1" applyBorder="1" applyAlignment="1">
      <alignment horizontal="center" vertical="center" textRotation="255"/>
    </xf>
    <xf numFmtId="38" fontId="1" fillId="0" borderId="31" xfId="34" applyFont="1" applyFill="1" applyBorder="1" applyAlignment="1">
      <alignment vertical="top" textRotation="255" wrapText="1"/>
    </xf>
    <xf numFmtId="38" fontId="1" fillId="0" borderId="31" xfId="34" applyFont="1" applyFill="1" applyBorder="1" applyAlignment="1">
      <alignment vertical="center" textRotation="255" wrapText="1"/>
    </xf>
    <xf numFmtId="38" fontId="4" fillId="0" borderId="31" xfId="34" applyFont="1" applyFill="1" applyBorder="1" applyAlignment="1">
      <alignment horizontal="center" vertical="center" wrapText="1"/>
    </xf>
    <xf numFmtId="38" fontId="1" fillId="0" borderId="61" xfId="34" applyFont="1" applyFill="1" applyBorder="1" applyAlignment="1">
      <alignment vertical="center" wrapText="1"/>
    </xf>
    <xf numFmtId="38" fontId="1" fillId="26" borderId="59" xfId="34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38" fontId="1" fillId="26" borderId="23" xfId="34" applyFont="1" applyFill="1" applyBorder="1" applyAlignment="1">
      <alignment vertical="center"/>
    </xf>
    <xf numFmtId="11" fontId="1" fillId="0" borderId="0" xfId="34" applyNumberFormat="1" applyFont="1" applyFill="1" applyAlignment="1"/>
    <xf numFmtId="11" fontId="1" fillId="0" borderId="0" xfId="46" applyNumberFormat="1" applyFont="1" applyFill="1" applyBorder="1" applyAlignment="1"/>
    <xf numFmtId="38" fontId="1" fillId="0" borderId="56" xfId="35" applyFont="1" applyFill="1" applyBorder="1" applyAlignment="1">
      <alignment horizontal="right" vertical="center"/>
    </xf>
    <xf numFmtId="11" fontId="1" fillId="0" borderId="0" xfId="34" applyNumberFormat="1" applyFont="1" applyFill="1" applyAlignment="1">
      <alignment vertical="center"/>
    </xf>
    <xf numFmtId="38" fontId="1" fillId="0" borderId="0" xfId="34" applyFont="1" applyFill="1" applyAlignment="1">
      <alignment vertical="center"/>
    </xf>
    <xf numFmtId="38" fontId="1" fillId="0" borderId="0" xfId="34" applyFont="1" applyFill="1" applyAlignment="1">
      <alignment horizontal="right" vertical="center"/>
    </xf>
    <xf numFmtId="38" fontId="1" fillId="0" borderId="0" xfId="34" applyFont="1" applyFill="1" applyAlignment="1">
      <alignment horizontal="left" vertical="center"/>
    </xf>
    <xf numFmtId="38" fontId="1" fillId="0" borderId="12" xfId="34" applyFont="1" applyFill="1" applyBorder="1" applyAlignment="1">
      <alignment horizontal="left"/>
    </xf>
    <xf numFmtId="38" fontId="1" fillId="0" borderId="12" xfId="34" applyFont="1" applyFill="1" applyBorder="1" applyAlignment="1">
      <alignment horizontal="left" wrapText="1"/>
    </xf>
    <xf numFmtId="0" fontId="1" fillId="0" borderId="59" xfId="46" applyFont="1" applyFill="1" applyBorder="1" applyAlignment="1">
      <alignment horizontal="left" vertical="center" wrapText="1"/>
    </xf>
    <xf numFmtId="0" fontId="1" fillId="0" borderId="62" xfId="46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23" xfId="34" applyFont="1" applyFill="1" applyBorder="1" applyAlignment="1">
      <alignment horizontal="right"/>
    </xf>
    <xf numFmtId="38" fontId="1" fillId="0" borderId="59" xfId="34" applyFont="1" applyFill="1" applyBorder="1" applyAlignment="1">
      <alignment horizontal="right"/>
    </xf>
    <xf numFmtId="38" fontId="1" fillId="0" borderId="29" xfId="34" applyFont="1" applyFill="1" applyBorder="1" applyAlignment="1">
      <alignment horizontal="left" vertical="center"/>
    </xf>
    <xf numFmtId="38" fontId="0" fillId="0" borderId="23" xfId="34" applyFont="1" applyFill="1" applyBorder="1" applyAlignment="1">
      <alignment horizontal="center" vertical="center" wrapText="1"/>
    </xf>
    <xf numFmtId="38" fontId="0" fillId="0" borderId="54" xfId="34" applyFont="1" applyFill="1" applyBorder="1" applyAlignment="1">
      <alignment horizontal="center" vertical="center" wrapText="1"/>
    </xf>
    <xf numFmtId="38" fontId="0" fillId="0" borderId="23" xfId="34" applyFont="1" applyBorder="1" applyAlignment="1">
      <alignment horizontal="right" vertical="center"/>
    </xf>
    <xf numFmtId="38" fontId="1" fillId="26" borderId="31" xfId="34" applyFont="1" applyFill="1" applyBorder="1" applyAlignment="1">
      <alignment horizontal="left" vertical="center"/>
    </xf>
    <xf numFmtId="38" fontId="0" fillId="0" borderId="0" xfId="34" applyFont="1" applyFill="1" applyBorder="1" applyAlignment="1"/>
    <xf numFmtId="38" fontId="0" fillId="0" borderId="0" xfId="34" applyFont="1" applyFill="1" applyBorder="1" applyAlignment="1">
      <alignment horizontal="right"/>
    </xf>
    <xf numFmtId="0" fontId="1" fillId="0" borderId="6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8" fontId="1" fillId="0" borderId="62" xfId="35" applyFont="1" applyFill="1" applyBorder="1" applyAlignment="1"/>
    <xf numFmtId="38" fontId="1" fillId="28" borderId="23" xfId="35" applyFont="1" applyFill="1" applyBorder="1" applyAlignment="1">
      <alignment horizontal="left" vertical="center"/>
    </xf>
    <xf numFmtId="38" fontId="1" fillId="28" borderId="23" xfId="35" applyFont="1" applyFill="1" applyBorder="1" applyAlignment="1">
      <alignment horizontal="right" vertical="center"/>
    </xf>
    <xf numFmtId="176" fontId="1" fillId="28" borderId="23" xfId="35" applyNumberFormat="1" applyFont="1" applyFill="1" applyBorder="1" applyAlignment="1">
      <alignment horizontal="right" vertical="center"/>
    </xf>
    <xf numFmtId="38" fontId="1" fillId="28" borderId="56" xfId="34" applyFont="1" applyFill="1" applyBorder="1" applyAlignment="1">
      <alignment horizontal="left" vertical="center"/>
    </xf>
    <xf numFmtId="38" fontId="1" fillId="28" borderId="56" xfId="35" applyFont="1" applyFill="1" applyBorder="1" applyAlignment="1">
      <alignment horizontal="right" vertical="center"/>
    </xf>
    <xf numFmtId="38" fontId="1" fillId="28" borderId="23" xfId="34" applyFont="1" applyFill="1" applyBorder="1" applyAlignment="1">
      <alignment horizontal="left" vertical="center"/>
    </xf>
    <xf numFmtId="38" fontId="1" fillId="29" borderId="23" xfId="35" applyFont="1" applyFill="1" applyBorder="1" applyAlignment="1">
      <alignment horizontal="center" vertical="center" wrapText="1"/>
    </xf>
    <xf numFmtId="38" fontId="25" fillId="0" borderId="0" xfId="35" applyFont="1" applyFill="1" applyAlignment="1">
      <alignment horizontal="left"/>
    </xf>
    <xf numFmtId="38" fontId="1" fillId="0" borderId="23" xfId="35" applyFont="1" applyFill="1" applyBorder="1" applyAlignment="1">
      <alignment horizontal="center" vertical="center" wrapText="1"/>
    </xf>
    <xf numFmtId="38" fontId="25" fillId="0" borderId="0" xfId="35" applyFont="1" applyAlignment="1">
      <alignment horizontal="left"/>
    </xf>
    <xf numFmtId="38" fontId="1" fillId="0" borderId="62" xfId="35" applyFont="1" applyFill="1" applyBorder="1" applyAlignment="1">
      <alignment horizontal="right"/>
    </xf>
    <xf numFmtId="38" fontId="1" fillId="26" borderId="54" xfId="34" applyFont="1" applyFill="1" applyBorder="1" applyAlignment="1">
      <alignment horizontal="right" vertical="center"/>
    </xf>
    <xf numFmtId="38" fontId="1" fillId="26" borderId="56" xfId="34" applyFont="1" applyFill="1" applyBorder="1" applyAlignment="1">
      <alignment horizontal="right" vertical="center"/>
    </xf>
    <xf numFmtId="38" fontId="1" fillId="26" borderId="0" xfId="34" applyFont="1" applyFill="1" applyAlignment="1">
      <alignment vertical="center"/>
    </xf>
    <xf numFmtId="38" fontId="1" fillId="0" borderId="59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60" xfId="34" applyFont="1" applyFill="1" applyBorder="1" applyAlignment="1">
      <alignment horizontal="right" vertical="center"/>
    </xf>
    <xf numFmtId="38" fontId="1" fillId="26" borderId="56" xfId="35" applyFont="1" applyFill="1" applyBorder="1" applyAlignment="1">
      <alignment horizontal="right" vertical="center"/>
    </xf>
    <xf numFmtId="38" fontId="1" fillId="26" borderId="56" xfId="34" applyFont="1" applyFill="1" applyBorder="1" applyAlignment="1">
      <alignment horizontal="left" vertical="center"/>
    </xf>
    <xf numFmtId="38" fontId="1" fillId="27" borderId="23" xfId="35" applyFont="1" applyFill="1" applyBorder="1" applyAlignment="1">
      <alignment horizontal="right" vertical="center"/>
    </xf>
    <xf numFmtId="176" fontId="1" fillId="26" borderId="23" xfId="35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56" xfId="35" applyFont="1" applyFill="1" applyBorder="1" applyAlignment="1">
      <alignment horizontal="center" vertical="center"/>
    </xf>
    <xf numFmtId="0" fontId="1" fillId="0" borderId="54" xfId="46" applyFont="1" applyFill="1" applyBorder="1" applyAlignment="1">
      <alignment horizontal="center" vertical="center"/>
    </xf>
    <xf numFmtId="0" fontId="1" fillId="0" borderId="56" xfId="35" applyNumberFormat="1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 vertical="center"/>
    </xf>
    <xf numFmtId="38" fontId="1" fillId="0" borderId="29" xfId="35" applyFont="1" applyFill="1" applyBorder="1" applyAlignment="1">
      <alignment horizontal="center" vertical="top" textRotation="255"/>
    </xf>
    <xf numFmtId="38" fontId="1" fillId="0" borderId="12" xfId="35" applyFont="1" applyFill="1" applyBorder="1" applyAlignment="1">
      <alignment horizontal="center" vertical="top" textRotation="255"/>
    </xf>
    <xf numFmtId="38" fontId="1" fillId="0" borderId="31" xfId="35" applyFont="1" applyFill="1" applyBorder="1" applyAlignment="1">
      <alignment horizontal="center" vertical="top" textRotation="255"/>
    </xf>
    <xf numFmtId="176" fontId="1" fillId="0" borderId="29" xfId="35" applyNumberFormat="1" applyFont="1" applyFill="1" applyBorder="1" applyAlignment="1">
      <alignment horizontal="center" vertical="top" textRotation="255"/>
    </xf>
    <xf numFmtId="176" fontId="1" fillId="0" borderId="12" xfId="35" applyNumberFormat="1" applyFont="1" applyFill="1" applyBorder="1" applyAlignment="1">
      <alignment horizontal="center" vertical="top" textRotation="255"/>
    </xf>
    <xf numFmtId="176" fontId="1" fillId="0" borderId="31" xfId="35" applyNumberFormat="1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justifyLastLine="1"/>
    </xf>
    <xf numFmtId="38" fontId="1" fillId="0" borderId="31" xfId="35" applyFont="1" applyFill="1" applyBorder="1" applyAlignment="1">
      <alignment horizontal="center" vertical="top" textRotation="255" justifyLastLine="1"/>
    </xf>
    <xf numFmtId="0" fontId="1" fillId="0" borderId="55" xfId="46" applyFont="1" applyFill="1" applyBorder="1" applyAlignment="1">
      <alignment horizontal="center"/>
    </xf>
    <xf numFmtId="0" fontId="1" fillId="0" borderId="54" xfId="46" applyFont="1" applyFill="1" applyBorder="1" applyAlignment="1">
      <alignment horizontal="center"/>
    </xf>
    <xf numFmtId="38" fontId="1" fillId="0" borderId="12" xfId="35" applyFont="1" applyFill="1" applyBorder="1" applyAlignment="1">
      <alignment horizontal="center" vertical="top" textRotation="255" justifyLastLine="1"/>
    </xf>
    <xf numFmtId="0" fontId="1" fillId="0" borderId="29" xfId="35" applyNumberFormat="1" applyFont="1" applyFill="1" applyBorder="1" applyAlignment="1">
      <alignment horizontal="center" vertical="top" textRotation="255" justifyLastLine="1"/>
    </xf>
    <xf numFmtId="0" fontId="1" fillId="0" borderId="31" xfId="35" applyNumberFormat="1" applyFont="1" applyFill="1" applyBorder="1" applyAlignment="1">
      <alignment horizontal="center" vertical="top" textRotation="255" justifyLastLine="1"/>
    </xf>
    <xf numFmtId="0" fontId="1" fillId="0" borderId="12" xfId="46" applyFont="1" applyFill="1" applyBorder="1" applyAlignment="1">
      <alignment vertical="top" textRotation="255"/>
    </xf>
    <xf numFmtId="0" fontId="1" fillId="0" borderId="31" xfId="46" applyFont="1" applyFill="1" applyBorder="1" applyAlignment="1">
      <alignment vertical="top" textRotation="255"/>
    </xf>
    <xf numFmtId="38" fontId="1" fillId="0" borderId="29" xfId="35" applyFont="1" applyFill="1" applyBorder="1" applyAlignment="1">
      <alignment horizontal="center" vertical="top" textRotation="255" wrapText="1"/>
    </xf>
    <xf numFmtId="38" fontId="1" fillId="0" borderId="12" xfId="35" applyFont="1" applyFill="1" applyBorder="1" applyAlignment="1">
      <alignment horizontal="center" vertical="top" textRotation="255" wrapText="1"/>
    </xf>
    <xf numFmtId="38" fontId="1" fillId="0" borderId="31" xfId="35" applyFont="1" applyFill="1" applyBorder="1" applyAlignment="1">
      <alignment horizontal="center" vertical="top" textRotation="255" wrapText="1"/>
    </xf>
    <xf numFmtId="38" fontId="24" fillId="0" borderId="29" xfId="35" applyFont="1" applyFill="1" applyBorder="1" applyAlignment="1">
      <alignment horizontal="center" vertical="top" textRotation="255" wrapText="1"/>
    </xf>
    <xf numFmtId="38" fontId="24" fillId="0" borderId="12" xfId="35" applyFont="1" applyFill="1" applyBorder="1" applyAlignment="1">
      <alignment horizontal="center" vertical="top" textRotation="255" wrapText="1"/>
    </xf>
    <xf numFmtId="38" fontId="24" fillId="0" borderId="31" xfId="35" applyFont="1" applyFill="1" applyBorder="1" applyAlignment="1">
      <alignment horizontal="center" vertical="top" textRotation="255" wrapText="1"/>
    </xf>
    <xf numFmtId="38" fontId="1" fillId="0" borderId="56" xfId="35" applyFont="1" applyFill="1" applyBorder="1" applyAlignment="1">
      <alignment horizontal="center" vertical="center" wrapText="1" shrinkToFit="1"/>
    </xf>
    <xf numFmtId="38" fontId="1" fillId="0" borderId="55" xfId="35" applyFont="1" applyFill="1" applyBorder="1" applyAlignment="1">
      <alignment horizontal="center" vertical="center" wrapText="1" shrinkToFit="1"/>
    </xf>
    <xf numFmtId="38" fontId="1" fillId="0" borderId="54" xfId="35" applyFont="1" applyFill="1" applyBorder="1" applyAlignment="1">
      <alignment horizontal="center" vertical="center" wrapText="1" shrinkToFit="1"/>
    </xf>
    <xf numFmtId="38" fontId="1" fillId="0" borderId="62" xfId="35" applyFont="1" applyFill="1" applyBorder="1" applyAlignment="1">
      <alignment horizontal="right"/>
    </xf>
    <xf numFmtId="38" fontId="1" fillId="25" borderId="29" xfId="35" applyFont="1" applyFill="1" applyBorder="1" applyAlignment="1">
      <alignment horizontal="center" vertical="top" textRotation="255"/>
    </xf>
    <xf numFmtId="38" fontId="1" fillId="25" borderId="12" xfId="35" applyFont="1" applyFill="1" applyBorder="1" applyAlignment="1">
      <alignment horizontal="center" vertical="top" textRotation="255"/>
    </xf>
    <xf numFmtId="38" fontId="1" fillId="25" borderId="31" xfId="35" applyFont="1" applyFill="1" applyBorder="1" applyAlignment="1">
      <alignment horizontal="center" vertical="top" textRotation="255"/>
    </xf>
    <xf numFmtId="38" fontId="1" fillId="25" borderId="29" xfId="35" applyFont="1" applyFill="1" applyBorder="1" applyAlignment="1">
      <alignment horizontal="center" vertical="top" textRotation="255" wrapText="1"/>
    </xf>
    <xf numFmtId="38" fontId="1" fillId="25" borderId="12" xfId="35" applyFont="1" applyFill="1" applyBorder="1" applyAlignment="1">
      <alignment horizontal="center" vertical="top" textRotation="255" wrapText="1"/>
    </xf>
    <xf numFmtId="38" fontId="1" fillId="25" borderId="31" xfId="35" applyFont="1" applyFill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left" vertical="top" textRotation="255"/>
    </xf>
    <xf numFmtId="38" fontId="1" fillId="0" borderId="12" xfId="35" applyFont="1" applyBorder="1" applyAlignment="1">
      <alignment horizontal="left" vertical="top" textRotation="255"/>
    </xf>
    <xf numFmtId="38" fontId="1" fillId="0" borderId="31" xfId="35" applyFont="1" applyBorder="1" applyAlignment="1">
      <alignment horizontal="left" vertical="top" textRotation="255"/>
    </xf>
    <xf numFmtId="38" fontId="1" fillId="0" borderId="56" xfId="35" applyFont="1" applyFill="1" applyBorder="1" applyAlignment="1">
      <alignment horizontal="center" vertical="top"/>
    </xf>
    <xf numFmtId="38" fontId="1" fillId="0" borderId="55" xfId="35" applyFont="1" applyFill="1" applyBorder="1" applyAlignment="1">
      <alignment horizontal="center" vertical="top"/>
    </xf>
    <xf numFmtId="38" fontId="1" fillId="0" borderId="54" xfId="35" applyFont="1" applyFill="1" applyBorder="1" applyAlignment="1">
      <alignment horizontal="center" vertical="top"/>
    </xf>
    <xf numFmtId="0" fontId="1" fillId="0" borderId="12" xfId="44" applyFont="1" applyFill="1" applyBorder="1" applyAlignment="1">
      <alignment horizontal="center" vertical="top" textRotation="255"/>
    </xf>
    <xf numFmtId="0" fontId="1" fillId="0" borderId="31" xfId="44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shrinkToFit="1"/>
    </xf>
    <xf numFmtId="38" fontId="1" fillId="0" borderId="12" xfId="35" applyFont="1" applyFill="1" applyBorder="1" applyAlignment="1">
      <alignment horizontal="center" vertical="top" textRotation="255" shrinkToFit="1"/>
    </xf>
    <xf numFmtId="38" fontId="1" fillId="0" borderId="31" xfId="35" applyFont="1" applyFill="1" applyBorder="1" applyAlignment="1">
      <alignment horizontal="center" vertical="top" textRotation="255" shrinkToFit="1"/>
    </xf>
    <xf numFmtId="38" fontId="1" fillId="0" borderId="58" xfId="35" applyFont="1" applyFill="1" applyBorder="1" applyAlignment="1">
      <alignment horizontal="center" vertical="top" textRotation="255"/>
    </xf>
    <xf numFmtId="38" fontId="1" fillId="0" borderId="20" xfId="35" applyFont="1" applyFill="1" applyBorder="1" applyAlignment="1">
      <alignment horizontal="center" vertical="top" textRotation="255"/>
    </xf>
    <xf numFmtId="38" fontId="1" fillId="0" borderId="59" xfId="35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wrapText="1" shrinkToFit="1"/>
    </xf>
    <xf numFmtId="38" fontId="1" fillId="0" borderId="12" xfId="35" applyFont="1" applyFill="1" applyBorder="1" applyAlignment="1">
      <alignment horizontal="center" vertical="top" textRotation="255" wrapText="1" shrinkToFit="1"/>
    </xf>
    <xf numFmtId="38" fontId="1" fillId="0" borderId="31" xfId="35" applyFont="1" applyFill="1" applyBorder="1" applyAlignment="1">
      <alignment horizontal="center" vertical="top" textRotation="255" wrapText="1" shrinkToFit="1"/>
    </xf>
    <xf numFmtId="38" fontId="1" fillId="0" borderId="61" xfId="35" applyFont="1" applyFill="1" applyBorder="1" applyAlignment="1">
      <alignment horizontal="center" vertical="top" textRotation="255" shrinkToFit="1"/>
    </xf>
    <xf numFmtId="38" fontId="1" fillId="0" borderId="13" xfId="35" applyFont="1" applyFill="1" applyBorder="1" applyAlignment="1">
      <alignment horizontal="center" vertical="top" textRotation="255" shrinkToFit="1"/>
    </xf>
    <xf numFmtId="38" fontId="1" fillId="0" borderId="60" xfId="35" applyFont="1" applyFill="1" applyBorder="1" applyAlignment="1">
      <alignment horizontal="center" vertical="top" textRotation="255" shrinkToFi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58" xfId="34" applyFont="1" applyFill="1" applyBorder="1" applyAlignment="1">
      <alignment horizontal="center" vertical="center" textRotation="255" wrapText="1"/>
    </xf>
    <xf numFmtId="38" fontId="1" fillId="0" borderId="20" xfId="34" applyFont="1" applyFill="1" applyBorder="1" applyAlignment="1">
      <alignment horizontal="center" vertical="center" textRotation="255" wrapText="1"/>
    </xf>
    <xf numFmtId="38" fontId="1" fillId="0" borderId="29" xfId="34" applyFont="1" applyFill="1" applyBorder="1" applyAlignment="1">
      <alignment horizontal="center" vertical="top" textRotation="255" wrapText="1" shrinkToFit="1"/>
    </xf>
    <xf numFmtId="38" fontId="1" fillId="0" borderId="12" xfId="34" applyFont="1" applyFill="1" applyBorder="1" applyAlignment="1">
      <alignment horizontal="center" vertical="top" textRotation="255" wrapText="1" shrinkToFit="1"/>
    </xf>
    <xf numFmtId="38" fontId="1" fillId="0" borderId="31" xfId="34" applyFont="1" applyFill="1" applyBorder="1" applyAlignment="1">
      <alignment horizontal="center" vertical="top" textRotation="255" wrapText="1" shrinkToFit="1"/>
    </xf>
    <xf numFmtId="38" fontId="1" fillId="0" borderId="56" xfId="34" applyFont="1" applyFill="1" applyBorder="1" applyAlignment="1">
      <alignment horizontal="center" vertical="center"/>
    </xf>
    <xf numFmtId="38" fontId="1" fillId="0" borderId="55" xfId="34" applyFont="1" applyFill="1" applyBorder="1" applyAlignment="1">
      <alignment horizontal="center" vertical="center"/>
    </xf>
    <xf numFmtId="38" fontId="1" fillId="0" borderId="54" xfId="34" applyFont="1" applyFill="1" applyBorder="1" applyAlignment="1">
      <alignment horizontal="center" vertical="center"/>
    </xf>
    <xf numFmtId="38" fontId="3" fillId="0" borderId="29" xfId="34" applyFont="1" applyFill="1" applyBorder="1" applyAlignment="1">
      <alignment horizontal="center" vertical="top" textRotation="255" shrinkToFit="1"/>
    </xf>
    <xf numFmtId="38" fontId="3" fillId="0" borderId="31" xfId="34" applyFont="1" applyFill="1" applyBorder="1" applyAlignment="1">
      <alignment horizontal="center" vertical="top" textRotation="255" shrinkToFit="1"/>
    </xf>
    <xf numFmtId="38" fontId="1" fillId="0" borderId="56" xfId="34" applyFont="1" applyFill="1" applyBorder="1" applyAlignment="1">
      <alignment horizontal="center" vertical="center" wrapText="1"/>
    </xf>
    <xf numFmtId="38" fontId="1" fillId="0" borderId="55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vertical="center" textRotation="255" wrapText="1"/>
    </xf>
    <xf numFmtId="38" fontId="1" fillId="0" borderId="12" xfId="34" applyFont="1" applyFill="1" applyBorder="1" applyAlignment="1">
      <alignment vertical="center" textRotation="255" wrapText="1"/>
    </xf>
    <xf numFmtId="38" fontId="1" fillId="0" borderId="58" xfId="34" applyFont="1" applyFill="1" applyBorder="1" applyAlignment="1">
      <alignment horizontal="center" vertical="top" textRotation="255" wrapText="1"/>
    </xf>
    <xf numFmtId="38" fontId="1" fillId="0" borderId="20" xfId="34" applyFont="1" applyFill="1" applyBorder="1" applyAlignment="1">
      <alignment horizontal="center" vertical="top" textRotation="255" wrapText="1"/>
    </xf>
    <xf numFmtId="38" fontId="1" fillId="0" borderId="59" xfId="34" applyFont="1" applyFill="1" applyBorder="1" applyAlignment="1">
      <alignment horizontal="center" vertical="top" textRotation="255" wrapText="1"/>
    </xf>
    <xf numFmtId="38" fontId="1" fillId="0" borderId="58" xfId="34" applyFont="1" applyFill="1" applyBorder="1" applyAlignment="1">
      <alignment horizontal="center" vertical="center"/>
    </xf>
    <xf numFmtId="38" fontId="1" fillId="0" borderId="57" xfId="34" applyFont="1" applyFill="1" applyBorder="1" applyAlignment="1">
      <alignment horizontal="center" vertical="center"/>
    </xf>
    <xf numFmtId="38" fontId="1" fillId="0" borderId="61" xfId="34" applyFont="1" applyFill="1" applyBorder="1" applyAlignment="1">
      <alignment horizontal="center" vertical="center" textRotation="255"/>
    </xf>
    <xf numFmtId="38" fontId="1" fillId="0" borderId="13" xfId="34" applyFont="1" applyFill="1" applyBorder="1" applyAlignment="1">
      <alignment horizontal="center" vertical="center" textRotation="255"/>
    </xf>
    <xf numFmtId="38" fontId="1" fillId="0" borderId="29" xfId="34" applyFont="1" applyFill="1" applyBorder="1" applyAlignment="1">
      <alignment horizontal="center" vertical="center" textRotation="255"/>
    </xf>
    <xf numFmtId="38" fontId="1" fillId="0" borderId="12" xfId="34" applyFont="1" applyFill="1" applyBorder="1" applyAlignment="1">
      <alignment horizontal="center" vertical="center" textRotation="255"/>
    </xf>
    <xf numFmtId="0" fontId="1" fillId="0" borderId="56" xfId="46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0" fillId="0" borderId="56" xfId="34" applyFont="1" applyFill="1" applyBorder="1" applyAlignment="1">
      <alignment horizontal="center" vertical="center"/>
    </xf>
    <xf numFmtId="38" fontId="0" fillId="0" borderId="55" xfId="34" applyFont="1" applyFill="1" applyBorder="1" applyAlignment="1">
      <alignment horizontal="center" vertical="center"/>
    </xf>
    <xf numFmtId="38" fontId="0" fillId="0" borderId="54" xfId="34" applyFont="1" applyFill="1" applyBorder="1" applyAlignment="1">
      <alignment horizontal="center" vertical="center"/>
    </xf>
    <xf numFmtId="38" fontId="1" fillId="0" borderId="54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/>
    </xf>
    <xf numFmtId="38" fontId="1" fillId="0" borderId="12" xfId="34" applyFont="1" applyFill="1" applyBorder="1" applyAlignment="1">
      <alignment horizontal="center"/>
    </xf>
    <xf numFmtId="38" fontId="1" fillId="0" borderId="23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vertical="center"/>
    </xf>
    <xf numFmtId="38" fontId="1" fillId="0" borderId="61" xfId="34" applyFont="1" applyFill="1" applyBorder="1" applyAlignment="1">
      <alignment horizontal="center" vertical="center"/>
    </xf>
    <xf numFmtId="38" fontId="1" fillId="0" borderId="57" xfId="34" applyFont="1" applyFill="1" applyBorder="1" applyAlignment="1">
      <alignment vertical="center"/>
    </xf>
    <xf numFmtId="38" fontId="1" fillId="0" borderId="54" xfId="34" applyFont="1" applyFill="1" applyBorder="1" applyAlignment="1">
      <alignment horizontal="center" vertical="top" textRotation="255" wrapText="1"/>
    </xf>
    <xf numFmtId="0" fontId="1" fillId="0" borderId="58" xfId="46" applyFont="1" applyFill="1" applyBorder="1" applyAlignment="1">
      <alignment horizontal="left" vertical="center" wrapText="1"/>
    </xf>
    <xf numFmtId="0" fontId="1" fillId="0" borderId="57" xfId="46" applyFont="1" applyFill="1" applyBorder="1" applyAlignment="1">
      <alignment horizontal="left" vertical="center" wrapText="1"/>
    </xf>
    <xf numFmtId="0" fontId="1" fillId="0" borderId="61" xfId="46" applyFont="1" applyFill="1" applyBorder="1" applyAlignment="1">
      <alignment horizontal="left" vertical="center" wrapText="1"/>
    </xf>
    <xf numFmtId="0" fontId="1" fillId="0" borderId="2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 vertical="center" wrapText="1"/>
    </xf>
    <xf numFmtId="0" fontId="1" fillId="0" borderId="13" xfId="46" applyFont="1" applyFill="1" applyBorder="1" applyAlignment="1">
      <alignment horizontal="left" vertical="center" wrapText="1"/>
    </xf>
    <xf numFmtId="0" fontId="1" fillId="0" borderId="56" xfId="46" applyFont="1" applyFill="1" applyBorder="1" applyAlignment="1">
      <alignment horizontal="left" vertical="center" wrapText="1"/>
    </xf>
    <xf numFmtId="0" fontId="1" fillId="0" borderId="54" xfId="46" applyFont="1" applyFill="1" applyBorder="1" applyAlignment="1">
      <alignment horizontal="left" vertical="center" wrapText="1"/>
    </xf>
    <xf numFmtId="0" fontId="1" fillId="0" borderId="58" xfId="46" applyFont="1" applyFill="1" applyBorder="1" applyAlignment="1">
      <alignment horizontal="center" vertical="center" wrapText="1"/>
    </xf>
    <xf numFmtId="0" fontId="1" fillId="0" borderId="57" xfId="46" applyFont="1" applyFill="1" applyBorder="1" applyAlignment="1">
      <alignment horizontal="center" vertical="center" wrapText="1"/>
    </xf>
    <xf numFmtId="0" fontId="1" fillId="0" borderId="61" xfId="46" applyFont="1" applyFill="1" applyBorder="1" applyAlignment="1">
      <alignment horizontal="center" vertical="center" wrapText="1"/>
    </xf>
    <xf numFmtId="0" fontId="0" fillId="0" borderId="58" xfId="46" applyFont="1" applyFill="1" applyBorder="1" applyAlignment="1">
      <alignment horizontal="left" vertical="center" wrapText="1"/>
    </xf>
    <xf numFmtId="0" fontId="1" fillId="0" borderId="59" xfId="46" applyFont="1" applyFill="1" applyBorder="1" applyAlignment="1">
      <alignment horizontal="left" vertical="center" wrapText="1"/>
    </xf>
    <xf numFmtId="0" fontId="1" fillId="0" borderId="60" xfId="46" applyFont="1" applyFill="1" applyBorder="1" applyAlignment="1">
      <alignment horizontal="left" vertical="center" wrapText="1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vertical="top" textRotation="255"/>
    </xf>
    <xf numFmtId="0" fontId="1" fillId="0" borderId="67" xfId="46" applyFont="1" applyFill="1" applyBorder="1" applyAlignment="1">
      <alignment vertical="top" textRotation="255"/>
    </xf>
    <xf numFmtId="38" fontId="1" fillId="0" borderId="68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vertical="top" textRotation="255" wrapText="1"/>
    </xf>
    <xf numFmtId="0" fontId="1" fillId="0" borderId="70" xfId="46" applyFont="1" applyFill="1" applyBorder="1" applyAlignment="1">
      <alignment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vertical="top" textRotation="255" wrapText="1"/>
    </xf>
    <xf numFmtId="0" fontId="1" fillId="0" borderId="73" xfId="46" applyFont="1" applyFill="1" applyBorder="1" applyAlignment="1">
      <alignment vertical="top" textRotation="255" wrapText="1"/>
    </xf>
    <xf numFmtId="38" fontId="1" fillId="30" borderId="29" xfId="34" applyFont="1" applyFill="1" applyBorder="1" applyAlignment="1" applyProtection="1">
      <alignment horizontal="center" vertical="top" textRotation="255" wrapText="1"/>
      <protection locked="0"/>
    </xf>
    <xf numFmtId="38" fontId="1" fillId="30" borderId="29" xfId="34" applyFont="1" applyFill="1" applyBorder="1" applyAlignment="1">
      <alignment horizontal="center" vertical="top" textRotation="255" wrapText="1"/>
    </xf>
    <xf numFmtId="38" fontId="1" fillId="30" borderId="12" xfId="34" applyFont="1" applyFill="1" applyBorder="1" applyAlignment="1" applyProtection="1">
      <alignment horizontal="center" vertical="top" textRotation="255" wrapText="1"/>
      <protection locked="0"/>
    </xf>
    <xf numFmtId="38" fontId="1" fillId="30" borderId="12" xfId="34" applyFont="1" applyFill="1" applyBorder="1" applyAlignment="1">
      <alignment horizontal="center" vertical="top" textRotation="255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改正案（精神保健57～61)後志" xfId="46"/>
    <cellStyle name="良い" xfId="47" builtinId="26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182</v>
      </c>
    </row>
    <row r="3" spans="1:7" s="1" customFormat="1" ht="13.5" customHeight="1" x14ac:dyDescent="0.2">
      <c r="A3" s="226" t="s">
        <v>47</v>
      </c>
      <c r="B3" s="227"/>
      <c r="C3" s="240" t="s">
        <v>48</v>
      </c>
      <c r="D3" s="232" t="s">
        <v>34</v>
      </c>
      <c r="E3" s="232" t="s">
        <v>181</v>
      </c>
      <c r="F3" s="235" t="s">
        <v>183</v>
      </c>
      <c r="G3" s="235" t="s">
        <v>5</v>
      </c>
    </row>
    <row r="4" spans="1:7" s="1" customFormat="1" ht="11.25" customHeight="1" x14ac:dyDescent="0.2">
      <c r="A4" s="228"/>
      <c r="B4" s="229"/>
      <c r="C4" s="241"/>
      <c r="D4" s="243"/>
      <c r="E4" s="233"/>
      <c r="F4" s="238"/>
      <c r="G4" s="236"/>
    </row>
    <row r="5" spans="1:7" s="1" customFormat="1" ht="11.5" thickBot="1" x14ac:dyDescent="0.25">
      <c r="A5" s="230"/>
      <c r="B5" s="231"/>
      <c r="C5" s="242"/>
      <c r="D5" s="244"/>
      <c r="E5" s="234"/>
      <c r="F5" s="239"/>
      <c r="G5" s="237"/>
    </row>
    <row r="6" spans="1:7" s="1" customFormat="1" ht="18" customHeight="1" x14ac:dyDescent="0.2">
      <c r="A6" s="26" t="s">
        <v>91</v>
      </c>
      <c r="B6" s="14" t="s">
        <v>49</v>
      </c>
      <c r="C6" s="63">
        <v>1</v>
      </c>
      <c r="D6" s="64" t="s">
        <v>50</v>
      </c>
      <c r="E6" s="65"/>
      <c r="F6" s="65" t="s">
        <v>165</v>
      </c>
      <c r="G6" s="65"/>
    </row>
    <row r="7" spans="1:7" s="1" customFormat="1" ht="18" customHeight="1" x14ac:dyDescent="0.2">
      <c r="A7" s="26" t="s">
        <v>92</v>
      </c>
      <c r="B7" s="14"/>
      <c r="C7" s="54">
        <v>2</v>
      </c>
      <c r="D7" s="34" t="s">
        <v>51</v>
      </c>
      <c r="E7" s="68"/>
      <c r="F7" s="66" t="s">
        <v>184</v>
      </c>
      <c r="G7" s="68"/>
    </row>
    <row r="8" spans="1:7" s="1" customFormat="1" ht="18" customHeight="1" thickBot="1" x14ac:dyDescent="0.25">
      <c r="A8" s="26" t="s">
        <v>93</v>
      </c>
      <c r="B8" s="14"/>
      <c r="C8" s="55">
        <v>3</v>
      </c>
      <c r="D8" s="25" t="s">
        <v>52</v>
      </c>
      <c r="E8" s="67"/>
      <c r="F8" s="15"/>
      <c r="G8" s="67"/>
    </row>
    <row r="9" spans="1:7" s="1" customFormat="1" ht="18" customHeight="1" x14ac:dyDescent="0.2">
      <c r="A9" s="45" t="s">
        <v>118</v>
      </c>
      <c r="B9" s="19" t="s">
        <v>166</v>
      </c>
      <c r="C9" s="29">
        <v>4</v>
      </c>
      <c r="D9" s="11" t="s">
        <v>53</v>
      </c>
      <c r="E9" s="39"/>
      <c r="F9" s="66" t="s">
        <v>185</v>
      </c>
      <c r="G9" s="66"/>
    </row>
    <row r="10" spans="1:7" s="1" customFormat="1" ht="18" customHeight="1" x14ac:dyDescent="0.2">
      <c r="A10" s="45" t="s">
        <v>94</v>
      </c>
      <c r="B10" s="7"/>
      <c r="C10" s="27">
        <v>5</v>
      </c>
      <c r="D10" s="8" t="s">
        <v>54</v>
      </c>
      <c r="E10" s="69"/>
      <c r="F10" s="66" t="s">
        <v>154</v>
      </c>
      <c r="G10" s="69"/>
    </row>
    <row r="11" spans="1:7" s="1" customFormat="1" ht="28" customHeight="1" x14ac:dyDescent="0.2">
      <c r="A11" s="45" t="s">
        <v>95</v>
      </c>
      <c r="B11" s="7"/>
      <c r="C11" s="27">
        <v>6</v>
      </c>
      <c r="D11" s="41" t="s">
        <v>55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60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119</v>
      </c>
      <c r="D17" s="8" t="s">
        <v>61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120</v>
      </c>
      <c r="D18" s="8" t="s">
        <v>62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121</v>
      </c>
      <c r="D19" s="8" t="s">
        <v>63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122</v>
      </c>
      <c r="D21" s="8" t="s">
        <v>65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123</v>
      </c>
      <c r="D22" s="8" t="s">
        <v>66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124</v>
      </c>
      <c r="D23" s="8" t="s">
        <v>67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70</v>
      </c>
      <c r="E26" s="38"/>
      <c r="F26" s="15"/>
      <c r="G26" s="67"/>
    </row>
    <row r="27" spans="1:7" s="1" customFormat="1" ht="18" customHeight="1" x14ac:dyDescent="0.2">
      <c r="A27" s="28" t="s">
        <v>96</v>
      </c>
      <c r="B27" s="33" t="s">
        <v>167</v>
      </c>
      <c r="C27" s="29">
        <v>18</v>
      </c>
      <c r="D27" s="11" t="s">
        <v>71</v>
      </c>
      <c r="E27" s="65" t="s">
        <v>178</v>
      </c>
      <c r="F27" s="65" t="s">
        <v>155</v>
      </c>
      <c r="G27" s="65" t="s">
        <v>3</v>
      </c>
    </row>
    <row r="28" spans="1:7" s="1" customFormat="1" ht="18" customHeight="1" x14ac:dyDescent="0.2">
      <c r="A28" s="45" t="s">
        <v>97</v>
      </c>
      <c r="B28" s="7"/>
      <c r="C28" s="27">
        <v>19</v>
      </c>
      <c r="D28" s="8" t="s">
        <v>6</v>
      </c>
      <c r="E28" s="68" t="s">
        <v>178</v>
      </c>
      <c r="F28" s="66" t="s">
        <v>156</v>
      </c>
      <c r="G28" s="68" t="s">
        <v>3</v>
      </c>
    </row>
    <row r="29" spans="1:7" s="1" customFormat="1" ht="18" customHeight="1" x14ac:dyDescent="0.2">
      <c r="A29" s="45" t="s">
        <v>98</v>
      </c>
      <c r="B29" s="7"/>
      <c r="C29" s="17">
        <v>20</v>
      </c>
      <c r="D29" s="4" t="s">
        <v>7</v>
      </c>
      <c r="E29" s="68" t="s">
        <v>178</v>
      </c>
      <c r="F29" s="16"/>
      <c r="G29" s="68" t="s">
        <v>3</v>
      </c>
    </row>
    <row r="30" spans="1:7" s="1" customFormat="1" ht="18" customHeight="1" x14ac:dyDescent="0.2">
      <c r="A30" s="45" t="s">
        <v>99</v>
      </c>
      <c r="B30" s="7"/>
      <c r="C30" s="17">
        <v>21</v>
      </c>
      <c r="D30" s="4" t="s">
        <v>72</v>
      </c>
      <c r="E30" s="68"/>
      <c r="F30" s="16"/>
      <c r="G30" s="68"/>
    </row>
    <row r="31" spans="1:7" s="1" customFormat="1" ht="18" customHeight="1" x14ac:dyDescent="0.2">
      <c r="A31" s="45" t="s">
        <v>100</v>
      </c>
      <c r="B31" s="7"/>
      <c r="C31" s="17">
        <v>22</v>
      </c>
      <c r="D31" s="4" t="s">
        <v>73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202</v>
      </c>
      <c r="E32" s="69"/>
      <c r="F32" s="16"/>
      <c r="G32" s="69"/>
    </row>
    <row r="33" spans="1:7" s="1" customFormat="1" ht="18" customHeight="1" x14ac:dyDescent="0.2">
      <c r="A33" s="45"/>
      <c r="B33" s="33" t="s">
        <v>168</v>
      </c>
      <c r="C33" s="29">
        <v>24</v>
      </c>
      <c r="D33" s="11" t="s">
        <v>74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204</v>
      </c>
      <c r="D36" s="12" t="s">
        <v>205</v>
      </c>
      <c r="E36" s="68" t="s">
        <v>195</v>
      </c>
      <c r="F36" s="16"/>
      <c r="G36" s="68" t="s">
        <v>3</v>
      </c>
    </row>
    <row r="37" spans="1:7" s="1" customFormat="1" ht="18" customHeight="1" thickBot="1" x14ac:dyDescent="0.25">
      <c r="A37" s="45"/>
      <c r="B37" s="7"/>
      <c r="C37" s="24" t="s">
        <v>203</v>
      </c>
      <c r="D37" s="12" t="s">
        <v>206</v>
      </c>
      <c r="E37" s="67"/>
      <c r="F37" s="15"/>
      <c r="G37" s="67"/>
    </row>
    <row r="38" spans="1:7" s="1" customFormat="1" ht="18" customHeight="1" x14ac:dyDescent="0.2">
      <c r="A38" s="45"/>
      <c r="B38" s="33" t="s">
        <v>101</v>
      </c>
      <c r="C38" s="57" t="s">
        <v>152</v>
      </c>
      <c r="D38" s="11" t="s">
        <v>41</v>
      </c>
      <c r="E38" s="35" t="s">
        <v>178</v>
      </c>
      <c r="F38" s="65" t="s">
        <v>157</v>
      </c>
      <c r="G38" s="65" t="s">
        <v>3</v>
      </c>
    </row>
    <row r="39" spans="1:7" s="1" customFormat="1" ht="18" customHeight="1" x14ac:dyDescent="0.2">
      <c r="A39" s="45"/>
      <c r="B39" s="7"/>
      <c r="C39" s="59"/>
      <c r="D39" s="10" t="s">
        <v>144</v>
      </c>
      <c r="E39" s="39"/>
      <c r="F39" s="66" t="s">
        <v>186</v>
      </c>
      <c r="G39" s="66"/>
    </row>
    <row r="40" spans="1:7" s="1" customFormat="1" ht="18" customHeight="1" x14ac:dyDescent="0.2">
      <c r="A40" s="45"/>
      <c r="B40" s="7"/>
      <c r="C40" s="56"/>
      <c r="D40" s="60" t="s">
        <v>126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40</v>
      </c>
      <c r="D41" s="4" t="s">
        <v>9</v>
      </c>
      <c r="E41" s="69" t="s">
        <v>195</v>
      </c>
      <c r="F41" s="16"/>
      <c r="G41" s="69" t="s">
        <v>3</v>
      </c>
    </row>
    <row r="42" spans="1:7" s="1" customFormat="1" ht="18" customHeight="1" x14ac:dyDescent="0.2">
      <c r="A42" s="45"/>
      <c r="B42" s="7"/>
      <c r="C42" s="59"/>
      <c r="D42" s="10" t="s">
        <v>144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149</v>
      </c>
      <c r="D44" s="4" t="s">
        <v>42</v>
      </c>
      <c r="E44" s="66" t="s">
        <v>195</v>
      </c>
      <c r="F44" s="16"/>
      <c r="G44" s="66" t="s">
        <v>3</v>
      </c>
    </row>
    <row r="45" spans="1:7" s="1" customFormat="1" ht="18" customHeight="1" x14ac:dyDescent="0.2">
      <c r="A45" s="45"/>
      <c r="B45" s="7"/>
      <c r="C45" s="59"/>
      <c r="D45" s="12" t="s">
        <v>145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150</v>
      </c>
      <c r="D47" s="4" t="s">
        <v>10</v>
      </c>
      <c r="E47" s="69" t="s">
        <v>195</v>
      </c>
      <c r="F47" s="16"/>
      <c r="G47" s="69" t="s">
        <v>3</v>
      </c>
    </row>
    <row r="48" spans="1:7" s="1" customFormat="1" ht="18" customHeight="1" x14ac:dyDescent="0.2">
      <c r="A48" s="45"/>
      <c r="B48" s="7"/>
      <c r="C48" s="59"/>
      <c r="D48" s="12" t="s">
        <v>145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207</v>
      </c>
      <c r="E50" s="66" t="s">
        <v>195</v>
      </c>
      <c r="F50" s="16"/>
      <c r="G50" s="66" t="s">
        <v>4</v>
      </c>
    </row>
    <row r="51" spans="1:7" s="1" customFormat="1" ht="18" customHeight="1" x14ac:dyDescent="0.2">
      <c r="A51" s="45"/>
      <c r="B51" s="7"/>
      <c r="C51" s="17">
        <v>31</v>
      </c>
      <c r="D51" s="4" t="s">
        <v>43</v>
      </c>
      <c r="E51" s="68" t="s">
        <v>195</v>
      </c>
      <c r="F51" s="16"/>
      <c r="G51" s="68" t="s">
        <v>3</v>
      </c>
    </row>
    <row r="52" spans="1:7" s="1" customFormat="1" ht="18" customHeight="1" x14ac:dyDescent="0.2">
      <c r="A52" s="45"/>
      <c r="B52" s="7"/>
      <c r="C52" s="17">
        <v>32</v>
      </c>
      <c r="D52" s="4" t="s">
        <v>35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102</v>
      </c>
      <c r="C56" s="36" t="s">
        <v>208</v>
      </c>
      <c r="D56" s="53" t="s">
        <v>75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209</v>
      </c>
      <c r="D57" s="5" t="s">
        <v>75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11</v>
      </c>
      <c r="E58" s="66" t="s">
        <v>195</v>
      </c>
      <c r="F58" s="16"/>
      <c r="G58" s="66" t="s">
        <v>3</v>
      </c>
    </row>
    <row r="59" spans="1:7" s="1" customFormat="1" ht="18" customHeight="1" x14ac:dyDescent="0.2">
      <c r="A59" s="45"/>
      <c r="B59" s="7"/>
      <c r="C59" s="17">
        <v>36</v>
      </c>
      <c r="D59" s="4" t="s">
        <v>12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23</v>
      </c>
      <c r="E60" s="67"/>
      <c r="F60" s="15"/>
      <c r="G60" s="67"/>
    </row>
    <row r="61" spans="1:7" s="1" customFormat="1" ht="18" customHeight="1" x14ac:dyDescent="0.2">
      <c r="A61" s="45"/>
      <c r="B61" s="7" t="s">
        <v>169</v>
      </c>
      <c r="C61" s="31">
        <v>38</v>
      </c>
      <c r="D61" s="10" t="s">
        <v>210</v>
      </c>
      <c r="E61" s="66"/>
      <c r="F61" s="65" t="s">
        <v>158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76</v>
      </c>
      <c r="E62" s="73"/>
      <c r="F62" s="66" t="s">
        <v>187</v>
      </c>
      <c r="G62" s="73"/>
    </row>
    <row r="63" spans="1:7" s="1" customFormat="1" ht="18" customHeight="1" x14ac:dyDescent="0.2">
      <c r="A63" s="45"/>
      <c r="B63" s="7" t="s">
        <v>170</v>
      </c>
      <c r="C63" s="31">
        <v>40</v>
      </c>
      <c r="D63" s="10" t="s">
        <v>77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130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131</v>
      </c>
      <c r="E71" s="67"/>
      <c r="F71" s="15"/>
      <c r="G71" s="67"/>
    </row>
    <row r="72" spans="1:7" s="1" customFormat="1" ht="18" customHeight="1" x14ac:dyDescent="0.2">
      <c r="A72" s="45"/>
      <c r="B72" s="7" t="s">
        <v>171</v>
      </c>
      <c r="C72" s="31">
        <v>42</v>
      </c>
      <c r="D72" s="10" t="s">
        <v>78</v>
      </c>
      <c r="E72" s="39"/>
      <c r="F72" s="65" t="s">
        <v>159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79</v>
      </c>
      <c r="E73" s="68"/>
      <c r="F73" s="66" t="s">
        <v>188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80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151</v>
      </c>
      <c r="D85" s="12" t="s">
        <v>148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126</v>
      </c>
      <c r="E86" s="39"/>
      <c r="F86" s="15"/>
      <c r="G86" s="66"/>
    </row>
    <row r="87" spans="1:7" s="1" customFormat="1" ht="18" customHeight="1" x14ac:dyDescent="0.2">
      <c r="A87" s="45"/>
      <c r="B87" s="33" t="s">
        <v>172</v>
      </c>
      <c r="C87" s="29">
        <v>55</v>
      </c>
      <c r="D87" s="11" t="s">
        <v>18</v>
      </c>
      <c r="E87" s="40"/>
      <c r="F87" s="65" t="s">
        <v>160</v>
      </c>
      <c r="G87" s="65"/>
    </row>
    <row r="88" spans="1:7" s="1" customFormat="1" ht="18" customHeight="1" x14ac:dyDescent="0.2">
      <c r="A88" s="45"/>
      <c r="B88" s="7"/>
      <c r="C88" s="17" t="s">
        <v>153</v>
      </c>
      <c r="D88" s="4" t="s">
        <v>19</v>
      </c>
      <c r="E88" s="68"/>
      <c r="F88" s="66" t="s">
        <v>161</v>
      </c>
      <c r="G88" s="68"/>
    </row>
    <row r="89" spans="1:7" s="1" customFormat="1" ht="18" customHeight="1" thickBot="1" x14ac:dyDescent="0.25">
      <c r="A89" s="45"/>
      <c r="B89" s="46"/>
      <c r="C89" s="20" t="s">
        <v>86</v>
      </c>
      <c r="D89" s="42" t="s">
        <v>87</v>
      </c>
      <c r="E89" s="38"/>
      <c r="F89" s="16"/>
      <c r="G89" s="67"/>
    </row>
    <row r="90" spans="1:7" s="1" customFormat="1" ht="18" customHeight="1" x14ac:dyDescent="0.2">
      <c r="A90" s="45"/>
      <c r="B90" s="7" t="s">
        <v>173</v>
      </c>
      <c r="C90" s="76" t="s">
        <v>189</v>
      </c>
      <c r="D90" s="11" t="s">
        <v>192</v>
      </c>
      <c r="E90" s="39" t="s">
        <v>178</v>
      </c>
      <c r="F90" s="16"/>
      <c r="G90" s="66" t="s">
        <v>3</v>
      </c>
    </row>
    <row r="91" spans="1:7" s="1" customFormat="1" ht="18" customHeight="1" x14ac:dyDescent="0.2">
      <c r="A91" s="45"/>
      <c r="B91" s="7"/>
      <c r="C91" s="27" t="s">
        <v>190</v>
      </c>
      <c r="D91" s="8" t="s">
        <v>193</v>
      </c>
      <c r="E91" s="68" t="s">
        <v>195</v>
      </c>
      <c r="F91" s="16"/>
      <c r="G91" s="68" t="s">
        <v>3</v>
      </c>
    </row>
    <row r="92" spans="1:7" s="1" customFormat="1" ht="18" customHeight="1" x14ac:dyDescent="0.2">
      <c r="A92" s="45"/>
      <c r="B92" s="7"/>
      <c r="C92" s="27" t="s">
        <v>191</v>
      </c>
      <c r="D92" s="8" t="s">
        <v>194</v>
      </c>
      <c r="E92" s="68" t="s">
        <v>195</v>
      </c>
      <c r="F92" s="16"/>
      <c r="G92" s="68" t="s">
        <v>3</v>
      </c>
    </row>
    <row r="93" spans="1:7" s="1" customFormat="1" ht="18" customHeight="1" x14ac:dyDescent="0.2">
      <c r="A93" s="45"/>
      <c r="B93" s="7"/>
      <c r="C93" s="17">
        <v>58</v>
      </c>
      <c r="D93" s="4" t="s">
        <v>30</v>
      </c>
      <c r="E93" s="75" t="s">
        <v>195</v>
      </c>
      <c r="F93" s="16"/>
      <c r="G93" s="68" t="s">
        <v>3</v>
      </c>
    </row>
    <row r="94" spans="1:7" s="1" customFormat="1" ht="18" customHeight="1" x14ac:dyDescent="0.2">
      <c r="A94" s="45"/>
      <c r="B94" s="7"/>
      <c r="C94" s="17">
        <v>59</v>
      </c>
      <c r="D94" s="4" t="s">
        <v>31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32</v>
      </c>
      <c r="E95" s="69" t="s">
        <v>178</v>
      </c>
      <c r="F95" s="16"/>
      <c r="G95" s="69" t="s">
        <v>4</v>
      </c>
    </row>
    <row r="96" spans="1:7" s="1" customFormat="1" ht="18" customHeight="1" x14ac:dyDescent="0.2">
      <c r="A96" s="45"/>
      <c r="B96" s="7"/>
      <c r="C96" s="31"/>
      <c r="D96" s="12" t="s">
        <v>132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196</v>
      </c>
      <c r="D98" s="4" t="s">
        <v>198</v>
      </c>
      <c r="E98" s="66" t="s">
        <v>200</v>
      </c>
      <c r="F98" s="16"/>
      <c r="G98" s="66" t="s">
        <v>3</v>
      </c>
    </row>
    <row r="99" spans="1:7" s="1" customFormat="1" ht="18" customHeight="1" thickBot="1" x14ac:dyDescent="0.25">
      <c r="A99" s="45"/>
      <c r="B99" s="46"/>
      <c r="C99" s="20" t="s">
        <v>197</v>
      </c>
      <c r="D99" s="5" t="s">
        <v>199</v>
      </c>
      <c r="E99" s="73" t="s">
        <v>178</v>
      </c>
      <c r="F99" s="16"/>
      <c r="G99" s="73" t="s">
        <v>3</v>
      </c>
    </row>
    <row r="100" spans="1:7" s="1" customFormat="1" ht="18" customHeight="1" x14ac:dyDescent="0.2">
      <c r="A100" s="45"/>
      <c r="B100" s="7" t="s">
        <v>174</v>
      </c>
      <c r="C100" s="17">
        <v>62</v>
      </c>
      <c r="D100" s="4" t="s">
        <v>28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29</v>
      </c>
      <c r="E101" s="38"/>
      <c r="F101" s="15"/>
      <c r="G101" s="67"/>
    </row>
    <row r="102" spans="1:7" s="1" customFormat="1" ht="18" customHeight="1" x14ac:dyDescent="0.2">
      <c r="A102" s="45" t="s">
        <v>104</v>
      </c>
      <c r="B102" s="7" t="s">
        <v>103</v>
      </c>
      <c r="C102" s="31">
        <v>64</v>
      </c>
      <c r="D102" s="10" t="s">
        <v>39</v>
      </c>
      <c r="E102" s="65"/>
      <c r="F102" s="65" t="s">
        <v>162</v>
      </c>
      <c r="G102" s="65"/>
    </row>
    <row r="103" spans="1:7" s="1" customFormat="1" ht="18" customHeight="1" x14ac:dyDescent="0.2">
      <c r="A103" s="45" t="s">
        <v>105</v>
      </c>
      <c r="B103" s="7"/>
      <c r="C103" s="31"/>
      <c r="D103" s="12" t="s">
        <v>134</v>
      </c>
      <c r="E103" s="66"/>
      <c r="F103" s="66" t="s">
        <v>163</v>
      </c>
      <c r="G103" s="66"/>
    </row>
    <row r="104" spans="1:7" s="1" customFormat="1" ht="18" customHeight="1" x14ac:dyDescent="0.2">
      <c r="A104" s="45" t="s">
        <v>106</v>
      </c>
      <c r="B104" s="7"/>
      <c r="C104" s="31"/>
      <c r="D104" s="50" t="s">
        <v>135</v>
      </c>
      <c r="E104" s="66"/>
      <c r="F104" s="16"/>
      <c r="G104" s="66"/>
    </row>
    <row r="105" spans="1:7" s="1" customFormat="1" ht="18" customHeight="1" x14ac:dyDescent="0.2">
      <c r="A105" s="45" t="s">
        <v>143</v>
      </c>
      <c r="B105" s="7"/>
      <c r="C105" s="31"/>
      <c r="D105" s="10" t="s">
        <v>126</v>
      </c>
      <c r="E105" s="66"/>
      <c r="F105" s="16"/>
      <c r="G105" s="66"/>
    </row>
    <row r="106" spans="1:7" s="1" customFormat="1" ht="18" customHeight="1" x14ac:dyDescent="0.2">
      <c r="A106" s="45" t="s">
        <v>107</v>
      </c>
      <c r="B106" s="7"/>
      <c r="C106" s="24">
        <v>65</v>
      </c>
      <c r="D106" s="12" t="s">
        <v>139</v>
      </c>
      <c r="E106" s="68"/>
      <c r="F106" s="16"/>
      <c r="G106" s="68"/>
    </row>
    <row r="107" spans="1:7" s="1" customFormat="1" ht="18" customHeight="1" x14ac:dyDescent="0.2">
      <c r="A107" s="45" t="s">
        <v>108</v>
      </c>
      <c r="B107" s="7"/>
      <c r="C107" s="17">
        <v>66</v>
      </c>
      <c r="D107" s="4" t="s">
        <v>20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107</v>
      </c>
      <c r="C111" s="36">
        <v>68</v>
      </c>
      <c r="D111" s="53" t="s">
        <v>27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108</v>
      </c>
      <c r="C112" s="30">
        <v>69</v>
      </c>
      <c r="D112" s="13" t="s">
        <v>44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109</v>
      </c>
      <c r="C113" s="30">
        <v>70</v>
      </c>
      <c r="D113" s="13" t="s">
        <v>45</v>
      </c>
      <c r="E113" s="43"/>
      <c r="F113" s="15"/>
      <c r="G113" s="72"/>
    </row>
    <row r="114" spans="1:7" s="1" customFormat="1" ht="18" customHeight="1" thickBot="1" x14ac:dyDescent="0.25">
      <c r="A114" s="45" t="s">
        <v>110</v>
      </c>
      <c r="B114" s="6" t="s">
        <v>140</v>
      </c>
      <c r="C114" s="31">
        <v>71</v>
      </c>
      <c r="D114" s="10" t="s">
        <v>36</v>
      </c>
      <c r="E114" s="39"/>
      <c r="F114" s="65" t="s">
        <v>164</v>
      </c>
      <c r="G114" s="66"/>
    </row>
    <row r="115" spans="1:7" s="1" customFormat="1" ht="18" customHeight="1" x14ac:dyDescent="0.2">
      <c r="A115" s="45" t="s">
        <v>111</v>
      </c>
      <c r="B115" s="19" t="s">
        <v>175</v>
      </c>
      <c r="C115" s="36">
        <v>72</v>
      </c>
      <c r="D115" s="53" t="s">
        <v>24</v>
      </c>
      <c r="E115" s="35"/>
      <c r="F115" s="66" t="s">
        <v>201</v>
      </c>
      <c r="G115" s="65"/>
    </row>
    <row r="116" spans="1:7" s="1" customFormat="1" ht="18" customHeight="1" x14ac:dyDescent="0.2">
      <c r="A116" s="45" t="s">
        <v>112</v>
      </c>
      <c r="B116" s="6"/>
      <c r="C116" s="31"/>
      <c r="D116" s="12" t="s">
        <v>136</v>
      </c>
      <c r="E116" s="39"/>
      <c r="F116" s="16"/>
      <c r="G116" s="66"/>
    </row>
    <row r="117" spans="1:7" s="1" customFormat="1" ht="18" customHeight="1" x14ac:dyDescent="0.2">
      <c r="A117" s="45" t="s">
        <v>113</v>
      </c>
      <c r="B117" s="6"/>
      <c r="C117" s="31"/>
      <c r="D117" s="50" t="s">
        <v>137</v>
      </c>
      <c r="E117" s="39"/>
      <c r="F117" s="16"/>
      <c r="G117" s="66"/>
    </row>
    <row r="118" spans="1:7" s="1" customFormat="1" ht="18" customHeight="1" x14ac:dyDescent="0.2">
      <c r="A118" s="45" t="s">
        <v>114</v>
      </c>
      <c r="B118" s="6"/>
      <c r="C118" s="27"/>
      <c r="D118" s="10" t="s">
        <v>126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126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176</v>
      </c>
      <c r="C123" s="29">
        <v>74</v>
      </c>
      <c r="D123" s="11" t="s">
        <v>25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141</v>
      </c>
      <c r="C126" s="37">
        <v>77</v>
      </c>
      <c r="D126" s="18" t="s">
        <v>38</v>
      </c>
      <c r="E126" s="38"/>
      <c r="F126" s="16"/>
      <c r="G126" s="67"/>
    </row>
    <row r="127" spans="1:7" s="1" customFormat="1" ht="18" customHeight="1" thickBot="1" x14ac:dyDescent="0.25">
      <c r="A127" s="28" t="s">
        <v>115</v>
      </c>
      <c r="B127" s="9" t="s">
        <v>90</v>
      </c>
      <c r="C127" s="30">
        <v>78</v>
      </c>
      <c r="D127" s="13" t="s">
        <v>90</v>
      </c>
      <c r="E127" s="43"/>
      <c r="F127" s="16"/>
      <c r="G127" s="72"/>
    </row>
    <row r="128" spans="1:7" s="1" customFormat="1" ht="18" customHeight="1" x14ac:dyDescent="0.2">
      <c r="A128" s="49" t="s">
        <v>116</v>
      </c>
      <c r="B128" s="6" t="s">
        <v>177</v>
      </c>
      <c r="C128" s="27">
        <v>79</v>
      </c>
      <c r="D128" s="8" t="s">
        <v>21</v>
      </c>
      <c r="E128" s="39"/>
      <c r="F128" s="16"/>
      <c r="G128" s="66"/>
    </row>
    <row r="129" spans="1:7" s="1" customFormat="1" ht="18" customHeight="1" thickBot="1" x14ac:dyDescent="0.25">
      <c r="A129" s="48" t="s">
        <v>117</v>
      </c>
      <c r="B129" s="46"/>
      <c r="C129" s="20">
        <v>80</v>
      </c>
      <c r="D129" s="18" t="s">
        <v>22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9"/>
  <sheetViews>
    <sheetView showGridLines="0" view="pageBreakPreview" zoomScale="90" zoomScaleNormal="25" zoomScaleSheetLayoutView="90" workbookViewId="0">
      <selection activeCell="A3" sqref="A3"/>
    </sheetView>
  </sheetViews>
  <sheetFormatPr defaultColWidth="12.7265625" defaultRowHeight="13" x14ac:dyDescent="0.2"/>
  <cols>
    <col min="1" max="1" width="10.6328125" style="99" customWidth="1"/>
    <col min="2" max="2" width="7.36328125" style="88" customWidth="1"/>
    <col min="3" max="3" width="6.6328125" style="100" customWidth="1"/>
    <col min="4" max="21" width="6.6328125" style="88" customWidth="1"/>
    <col min="22" max="22" width="2.90625" style="88" customWidth="1"/>
    <col min="23" max="23" width="11.08984375" style="88" customWidth="1"/>
    <col min="24" max="16384" width="12.7265625" style="88"/>
  </cols>
  <sheetData>
    <row r="1" spans="1:23" ht="18" customHeight="1" x14ac:dyDescent="0.2">
      <c r="A1" s="85" t="s">
        <v>279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03"/>
      <c r="S1" s="203"/>
      <c r="T1" s="203"/>
      <c r="U1" s="214" t="s">
        <v>333</v>
      </c>
      <c r="V1" s="86"/>
    </row>
    <row r="2" spans="1:23" ht="15" customHeight="1" x14ac:dyDescent="0.2">
      <c r="A2" s="89"/>
      <c r="B2" s="245" t="s">
        <v>2</v>
      </c>
      <c r="C2" s="246"/>
      <c r="D2" s="247" t="s">
        <v>235</v>
      </c>
      <c r="E2" s="248"/>
      <c r="F2" s="248"/>
      <c r="G2" s="246"/>
      <c r="H2" s="245" t="s">
        <v>236</v>
      </c>
      <c r="I2" s="248"/>
      <c r="J2" s="248"/>
      <c r="K2" s="246"/>
      <c r="L2" s="91" t="s">
        <v>237</v>
      </c>
      <c r="M2" s="91" t="s">
        <v>238</v>
      </c>
      <c r="N2" s="91" t="s">
        <v>239</v>
      </c>
      <c r="O2" s="92" t="s">
        <v>240</v>
      </c>
      <c r="P2" s="90" t="s">
        <v>241</v>
      </c>
      <c r="Q2" s="90" t="s">
        <v>242</v>
      </c>
      <c r="R2" s="90" t="s">
        <v>243</v>
      </c>
      <c r="S2" s="90" t="s">
        <v>244</v>
      </c>
      <c r="T2" s="91" t="s">
        <v>234</v>
      </c>
      <c r="U2" s="137"/>
      <c r="V2" s="106"/>
    </row>
    <row r="3" spans="1:23" ht="27.75" customHeight="1" x14ac:dyDescent="0.2">
      <c r="A3" s="93"/>
      <c r="B3" s="249" t="s">
        <v>233</v>
      </c>
      <c r="C3" s="252" t="s">
        <v>322</v>
      </c>
      <c r="D3" s="245" t="s">
        <v>245</v>
      </c>
      <c r="E3" s="257"/>
      <c r="F3" s="257"/>
      <c r="G3" s="258"/>
      <c r="H3" s="270" t="s">
        <v>323</v>
      </c>
      <c r="I3" s="271"/>
      <c r="J3" s="271"/>
      <c r="K3" s="272"/>
      <c r="L3" s="249" t="s">
        <v>246</v>
      </c>
      <c r="M3" s="249" t="s">
        <v>247</v>
      </c>
      <c r="N3" s="249" t="s">
        <v>248</v>
      </c>
      <c r="O3" s="264" t="s">
        <v>249</v>
      </c>
      <c r="P3" s="264" t="s">
        <v>250</v>
      </c>
      <c r="Q3" s="249" t="s">
        <v>251</v>
      </c>
      <c r="R3" s="249" t="s">
        <v>252</v>
      </c>
      <c r="S3" s="267" t="s">
        <v>253</v>
      </c>
      <c r="T3" s="249" t="s">
        <v>254</v>
      </c>
      <c r="U3" s="255" t="s">
        <v>0</v>
      </c>
      <c r="V3" s="106"/>
      <c r="W3" s="94"/>
    </row>
    <row r="4" spans="1:23" s="97" customFormat="1" ht="15" customHeight="1" x14ac:dyDescent="0.2">
      <c r="A4" s="95"/>
      <c r="B4" s="250"/>
      <c r="C4" s="253"/>
      <c r="D4" s="90" t="s">
        <v>255</v>
      </c>
      <c r="E4" s="91" t="s">
        <v>256</v>
      </c>
      <c r="F4" s="260" t="s">
        <v>0</v>
      </c>
      <c r="G4" s="255" t="s">
        <v>261</v>
      </c>
      <c r="H4" s="91" t="s">
        <v>257</v>
      </c>
      <c r="I4" s="91" t="s">
        <v>258</v>
      </c>
      <c r="J4" s="255" t="s">
        <v>0</v>
      </c>
      <c r="K4" s="255" t="s">
        <v>261</v>
      </c>
      <c r="L4" s="262"/>
      <c r="M4" s="262"/>
      <c r="N4" s="250"/>
      <c r="O4" s="265"/>
      <c r="P4" s="265"/>
      <c r="Q4" s="250"/>
      <c r="R4" s="250"/>
      <c r="S4" s="268"/>
      <c r="T4" s="250"/>
      <c r="U4" s="259"/>
      <c r="V4" s="106"/>
      <c r="W4" s="96"/>
    </row>
    <row r="5" spans="1:23" ht="102.75" customHeight="1" x14ac:dyDescent="0.2">
      <c r="A5" s="93"/>
      <c r="B5" s="251"/>
      <c r="C5" s="254"/>
      <c r="D5" s="123" t="s">
        <v>259</v>
      </c>
      <c r="E5" s="103" t="s">
        <v>260</v>
      </c>
      <c r="F5" s="261"/>
      <c r="G5" s="256"/>
      <c r="H5" s="105" t="s">
        <v>262</v>
      </c>
      <c r="I5" s="105" t="s">
        <v>263</v>
      </c>
      <c r="J5" s="256"/>
      <c r="K5" s="256"/>
      <c r="L5" s="263"/>
      <c r="M5" s="263"/>
      <c r="N5" s="251"/>
      <c r="O5" s="266"/>
      <c r="P5" s="266"/>
      <c r="Q5" s="251"/>
      <c r="R5" s="251"/>
      <c r="S5" s="269"/>
      <c r="T5" s="251"/>
      <c r="U5" s="256"/>
      <c r="V5" s="101"/>
      <c r="W5" s="210" t="s">
        <v>334</v>
      </c>
    </row>
    <row r="6" spans="1:23" s="128" customFormat="1" ht="15" customHeight="1" x14ac:dyDescent="0.2">
      <c r="A6" s="124" t="s">
        <v>232</v>
      </c>
      <c r="B6" s="177">
        <f>IF(SUM(G6,K6,L6:U6)=0,"-",SUM(G6,K6,L6:U6))</f>
        <v>12602</v>
      </c>
      <c r="C6" s="224">
        <f>IF(SUM(B6)=0,"-",B6/W6*1000)</f>
        <v>2.3601288425836016</v>
      </c>
      <c r="D6" s="177">
        <v>2771</v>
      </c>
      <c r="E6" s="177">
        <v>700</v>
      </c>
      <c r="F6" s="177">
        <v>1725</v>
      </c>
      <c r="G6" s="125">
        <f>IF(SUM(D6:F6)=0,"-",SUM(D6:F6))</f>
        <v>5196</v>
      </c>
      <c r="H6" s="177">
        <v>561</v>
      </c>
      <c r="I6" s="177">
        <v>27</v>
      </c>
      <c r="J6" s="177">
        <v>72</v>
      </c>
      <c r="K6" s="125">
        <f>IF(SUM(H6:J6)=0,"-",SUM(H6:J6))</f>
        <v>660</v>
      </c>
      <c r="L6" s="177">
        <v>4635</v>
      </c>
      <c r="M6" s="177">
        <v>1227</v>
      </c>
      <c r="N6" s="177">
        <v>231</v>
      </c>
      <c r="O6" s="177">
        <v>26</v>
      </c>
      <c r="P6" s="177">
        <v>41</v>
      </c>
      <c r="Q6" s="177">
        <v>324</v>
      </c>
      <c r="R6" s="177">
        <v>93</v>
      </c>
      <c r="S6" s="177">
        <v>29</v>
      </c>
      <c r="T6" s="177">
        <v>91</v>
      </c>
      <c r="U6" s="177">
        <v>49</v>
      </c>
      <c r="V6" s="225"/>
      <c r="W6" s="125">
        <v>5339539</v>
      </c>
    </row>
    <row r="7" spans="1:23" s="97" customFormat="1" ht="15" customHeight="1" x14ac:dyDescent="0.2">
      <c r="A7" s="204" t="s">
        <v>300</v>
      </c>
      <c r="B7" s="205">
        <f>IF(SUM(G7,K7,L7:U7)=0,"-",SUM(G7,K7,L7:U7))</f>
        <v>689</v>
      </c>
      <c r="C7" s="206">
        <f>IF(SUM(B7)=0,"-",B7/W7*1000)</f>
        <v>2.0106925653985783</v>
      </c>
      <c r="D7" s="205">
        <v>161</v>
      </c>
      <c r="E7" s="205">
        <v>55</v>
      </c>
      <c r="F7" s="205">
        <v>108</v>
      </c>
      <c r="G7" s="205">
        <f>IF(SUM(D7:F7)=0,"-",SUM(D7:F7))</f>
        <v>324</v>
      </c>
      <c r="H7" s="205">
        <v>27</v>
      </c>
      <c r="I7" s="205">
        <v>1</v>
      </c>
      <c r="J7" s="205">
        <v>7</v>
      </c>
      <c r="K7" s="205">
        <f>IF(SUM(H7:J7)=0,"-",SUM(H7:J7))</f>
        <v>35</v>
      </c>
      <c r="L7" s="205">
        <v>181</v>
      </c>
      <c r="M7" s="205">
        <v>90</v>
      </c>
      <c r="N7" s="205">
        <v>18</v>
      </c>
      <c r="O7" s="205">
        <v>1</v>
      </c>
      <c r="P7" s="205">
        <v>3</v>
      </c>
      <c r="Q7" s="205">
        <v>13</v>
      </c>
      <c r="R7" s="205">
        <v>15</v>
      </c>
      <c r="S7" s="205">
        <v>2</v>
      </c>
      <c r="T7" s="205">
        <v>2</v>
      </c>
      <c r="U7" s="205">
        <v>5</v>
      </c>
      <c r="V7" s="141"/>
      <c r="W7" s="223">
        <v>342668</v>
      </c>
    </row>
    <row r="8" spans="1:23" ht="15" customHeight="1" x14ac:dyDescent="0.2">
      <c r="A8" s="99" t="s">
        <v>290</v>
      </c>
    </row>
    <row r="9" spans="1:23" ht="15" customHeight="1" x14ac:dyDescent="0.2">
      <c r="A9" s="131" t="s">
        <v>335</v>
      </c>
    </row>
    <row r="10" spans="1:23" x14ac:dyDescent="0.2">
      <c r="A10" s="211"/>
    </row>
    <row r="16" spans="1:23" s="84" customFormat="1" ht="15" customHeight="1" x14ac:dyDescent="0.2">
      <c r="A16" s="83"/>
    </row>
    <row r="17" spans="1:1" s="84" customFormat="1" ht="15" customHeight="1" x14ac:dyDescent="0.2">
      <c r="A17" s="83"/>
    </row>
    <row r="18" spans="1:1" s="84" customFormat="1" ht="15" customHeight="1" x14ac:dyDescent="0.2">
      <c r="A18" s="83"/>
    </row>
    <row r="19" spans="1:1" s="84" customFormat="1" ht="15" customHeight="1" x14ac:dyDescent="0.2">
      <c r="A19" s="83"/>
    </row>
  </sheetData>
  <customSheetViews>
    <customSheetView guid="{81642AB8-0225-4BC4-B7AE-9E8C6C06FBF4}" showPageBreaks="1" showGridLines="0" printArea="1" view="pageBreakPreview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56D0106B-CB90-4499-A8AC-183481DC4CD8}" showPageBreaks="1" showGridLines="0" printArea="1" view="pageBreakPreview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1">
    <mergeCell ref="N3:N5"/>
    <mergeCell ref="D3:G3"/>
    <mergeCell ref="U3:U5"/>
    <mergeCell ref="F4:F5"/>
    <mergeCell ref="G4:G5"/>
    <mergeCell ref="T3:T5"/>
    <mergeCell ref="M3:M5"/>
    <mergeCell ref="Q3:Q5"/>
    <mergeCell ref="P3:P5"/>
    <mergeCell ref="L3:L5"/>
    <mergeCell ref="S3:S5"/>
    <mergeCell ref="H3:K3"/>
    <mergeCell ref="R3:R5"/>
    <mergeCell ref="O3:O5"/>
    <mergeCell ref="B2:C2"/>
    <mergeCell ref="D2:G2"/>
    <mergeCell ref="H2:K2"/>
    <mergeCell ref="B3:B5"/>
    <mergeCell ref="C3:C5"/>
    <mergeCell ref="J4:J5"/>
    <mergeCell ref="K4:K5"/>
  </mergeCells>
  <phoneticPr fontId="2"/>
  <pageMargins left="0.78740157480314965" right="0.78740157480314965" top="0.78740157480314965" bottom="0.78740157480314965" header="0" footer="0"/>
  <pageSetup paperSize="9" scale="90" fitToHeight="0" orientation="landscape" r:id="rId4"/>
  <headerFooter alignWithMargins="0"/>
  <rowBreaks count="5" manualBreakCount="5">
    <brk id="56" min="138" max="168" man="1"/>
    <brk id="140" min="218" max="240" man="1"/>
    <brk id="15330" min="285" max="37458" man="1"/>
    <brk id="16342" min="289" max="38334" man="1"/>
    <brk id="16826" min="293" max="365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24"/>
  <sheetViews>
    <sheetView showGridLines="0" view="pageBreakPreview" zoomScale="80" zoomScaleNormal="25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B5"/>
    </sheetView>
  </sheetViews>
  <sheetFormatPr defaultColWidth="12.7265625" defaultRowHeight="13" x14ac:dyDescent="0.2"/>
  <cols>
    <col min="1" max="1" width="10.6328125" style="117" customWidth="1"/>
    <col min="2" max="2" width="7.36328125" style="118" customWidth="1"/>
    <col min="3" max="3" width="6.6328125" style="119" customWidth="1"/>
    <col min="4" max="21" width="6.6328125" style="118" customWidth="1"/>
    <col min="22" max="22" width="3" style="88" customWidth="1"/>
    <col min="23" max="23" width="10.36328125" style="88" customWidth="1"/>
    <col min="24" max="16384" width="12.7265625" style="88"/>
  </cols>
  <sheetData>
    <row r="1" spans="1:67" ht="18" customHeight="1" x14ac:dyDescent="0.2">
      <c r="A1" s="85" t="s">
        <v>288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73" t="s">
        <v>333</v>
      </c>
      <c r="S1" s="273"/>
      <c r="T1" s="273"/>
      <c r="U1" s="273"/>
      <c r="V1" s="86"/>
    </row>
    <row r="2" spans="1:67" ht="15" customHeight="1" x14ac:dyDescent="0.2">
      <c r="A2" s="110"/>
      <c r="B2" s="245" t="s">
        <v>2</v>
      </c>
      <c r="C2" s="246"/>
      <c r="D2" s="247" t="s">
        <v>235</v>
      </c>
      <c r="E2" s="248"/>
      <c r="F2" s="248"/>
      <c r="G2" s="246"/>
      <c r="H2" s="245" t="s">
        <v>236</v>
      </c>
      <c r="I2" s="248"/>
      <c r="J2" s="248"/>
      <c r="K2" s="246"/>
      <c r="L2" s="91" t="s">
        <v>237</v>
      </c>
      <c r="M2" s="91" t="s">
        <v>238</v>
      </c>
      <c r="N2" s="91" t="s">
        <v>239</v>
      </c>
      <c r="O2" s="92" t="s">
        <v>240</v>
      </c>
      <c r="P2" s="121" t="s">
        <v>241</v>
      </c>
      <c r="Q2" s="121" t="s">
        <v>242</v>
      </c>
      <c r="R2" s="121" t="s">
        <v>243</v>
      </c>
      <c r="S2" s="121" t="s">
        <v>244</v>
      </c>
      <c r="T2" s="122" t="s">
        <v>234</v>
      </c>
      <c r="U2" s="137"/>
      <c r="V2" s="111"/>
    </row>
    <row r="3" spans="1:67" ht="27.75" customHeight="1" x14ac:dyDescent="0.2">
      <c r="A3" s="112"/>
      <c r="B3" s="249" t="s">
        <v>233</v>
      </c>
      <c r="C3" s="252" t="s">
        <v>321</v>
      </c>
      <c r="D3" s="245" t="s">
        <v>245</v>
      </c>
      <c r="E3" s="257"/>
      <c r="F3" s="257"/>
      <c r="G3" s="258"/>
      <c r="H3" s="270" t="s">
        <v>323</v>
      </c>
      <c r="I3" s="271"/>
      <c r="J3" s="271"/>
      <c r="K3" s="272"/>
      <c r="L3" s="249" t="s">
        <v>246</v>
      </c>
      <c r="M3" s="249" t="s">
        <v>247</v>
      </c>
      <c r="N3" s="249" t="s">
        <v>248</v>
      </c>
      <c r="O3" s="264" t="s">
        <v>249</v>
      </c>
      <c r="P3" s="277" t="s">
        <v>250</v>
      </c>
      <c r="Q3" s="274" t="s">
        <v>251</v>
      </c>
      <c r="R3" s="274" t="s">
        <v>252</v>
      </c>
      <c r="S3" s="267" t="s">
        <v>253</v>
      </c>
      <c r="T3" s="274" t="s">
        <v>254</v>
      </c>
      <c r="U3" s="255" t="s">
        <v>0</v>
      </c>
      <c r="V3" s="113"/>
      <c r="W3" s="94"/>
    </row>
    <row r="4" spans="1:67" s="97" customFormat="1" ht="15" customHeight="1" x14ac:dyDescent="0.2">
      <c r="A4" s="114"/>
      <c r="B4" s="250"/>
      <c r="C4" s="253"/>
      <c r="D4" s="90" t="s">
        <v>255</v>
      </c>
      <c r="E4" s="91" t="s">
        <v>256</v>
      </c>
      <c r="F4" s="260" t="s">
        <v>0</v>
      </c>
      <c r="G4" s="255" t="s">
        <v>261</v>
      </c>
      <c r="H4" s="91" t="s">
        <v>257</v>
      </c>
      <c r="I4" s="91" t="s">
        <v>258</v>
      </c>
      <c r="J4" s="116"/>
      <c r="K4" s="115"/>
      <c r="L4" s="262"/>
      <c r="M4" s="262"/>
      <c r="N4" s="250"/>
      <c r="O4" s="265"/>
      <c r="P4" s="278"/>
      <c r="Q4" s="275"/>
      <c r="R4" s="275"/>
      <c r="S4" s="268"/>
      <c r="T4" s="275"/>
      <c r="U4" s="259"/>
      <c r="V4" s="113"/>
      <c r="W4" s="96"/>
    </row>
    <row r="5" spans="1:67" ht="102.75" customHeight="1" x14ac:dyDescent="0.2">
      <c r="A5" s="112"/>
      <c r="B5" s="251"/>
      <c r="C5" s="254"/>
      <c r="D5" s="102" t="s">
        <v>259</v>
      </c>
      <c r="E5" s="103" t="s">
        <v>260</v>
      </c>
      <c r="F5" s="261"/>
      <c r="G5" s="256"/>
      <c r="H5" s="105" t="s">
        <v>262</v>
      </c>
      <c r="I5" s="105" t="s">
        <v>263</v>
      </c>
      <c r="J5" s="104" t="s">
        <v>0</v>
      </c>
      <c r="K5" s="98" t="s">
        <v>261</v>
      </c>
      <c r="L5" s="263"/>
      <c r="M5" s="263"/>
      <c r="N5" s="251"/>
      <c r="O5" s="266"/>
      <c r="P5" s="279"/>
      <c r="Q5" s="276"/>
      <c r="R5" s="276"/>
      <c r="S5" s="269"/>
      <c r="T5" s="276"/>
      <c r="U5" s="256"/>
      <c r="V5" s="113"/>
      <c r="W5" s="212" t="s">
        <v>334</v>
      </c>
    </row>
    <row r="6" spans="1:67" s="128" customFormat="1" ht="15" customHeight="1" x14ac:dyDescent="0.2">
      <c r="A6" s="124" t="s">
        <v>232</v>
      </c>
      <c r="B6" s="125">
        <f>IF(SUM(G6,K6,L6:U6)=0,"-",SUM(G6,K6,L6:U6))</f>
        <v>120193</v>
      </c>
      <c r="C6" s="126">
        <f>IF(SUM(B6)=0,"-",B6/W6*1000)</f>
        <v>22.50999571311306</v>
      </c>
      <c r="D6" s="177">
        <v>3427</v>
      </c>
      <c r="E6" s="177">
        <v>728</v>
      </c>
      <c r="F6" s="177">
        <v>2924</v>
      </c>
      <c r="G6" s="125">
        <f>IF(SUM(D6:F6)=0,"-",SUM(D6:F6))</f>
        <v>7079</v>
      </c>
      <c r="H6" s="177">
        <v>2213</v>
      </c>
      <c r="I6" s="177">
        <v>434</v>
      </c>
      <c r="J6" s="177">
        <v>314</v>
      </c>
      <c r="K6" s="125">
        <f>IF(SUM(H6:J6)=0,"-",SUM(H6:J6))</f>
        <v>2961</v>
      </c>
      <c r="L6" s="177">
        <v>31936</v>
      </c>
      <c r="M6" s="177">
        <v>50113</v>
      </c>
      <c r="N6" s="177">
        <v>8325</v>
      </c>
      <c r="O6" s="177">
        <v>305</v>
      </c>
      <c r="P6" s="177">
        <v>498</v>
      </c>
      <c r="Q6" s="177">
        <v>1342</v>
      </c>
      <c r="R6" s="177">
        <v>4383</v>
      </c>
      <c r="S6" s="177">
        <v>2156</v>
      </c>
      <c r="T6" s="177">
        <v>9943</v>
      </c>
      <c r="U6" s="177">
        <v>1152</v>
      </c>
      <c r="V6" s="127"/>
      <c r="W6" s="125">
        <v>5339539</v>
      </c>
    </row>
    <row r="7" spans="1:67" s="97" customFormat="1" ht="15" customHeight="1" x14ac:dyDescent="0.2">
      <c r="A7" s="204" t="s">
        <v>300</v>
      </c>
      <c r="B7" s="205">
        <f>IF(SUM(G7,K7,L7:U7)=0,"-",SUM(G7,K7,L7:U7))</f>
        <v>7509</v>
      </c>
      <c r="C7" s="206">
        <f>IF(SUM(B7)=0,"-",B7/W7*1000)</f>
        <v>21.913338858603662</v>
      </c>
      <c r="D7" s="205">
        <v>388</v>
      </c>
      <c r="E7" s="205">
        <v>117</v>
      </c>
      <c r="F7" s="205">
        <v>349</v>
      </c>
      <c r="G7" s="205">
        <f>IF(SUM(D7:F7)=0,"-",SUM(D7:F7))</f>
        <v>854</v>
      </c>
      <c r="H7" s="205">
        <v>118</v>
      </c>
      <c r="I7" s="205">
        <v>36</v>
      </c>
      <c r="J7" s="205">
        <v>33</v>
      </c>
      <c r="K7" s="205">
        <f>IF(SUM(H7:J7)=0,"-",SUM(H7:J7))</f>
        <v>187</v>
      </c>
      <c r="L7" s="205">
        <v>2101</v>
      </c>
      <c r="M7" s="205">
        <v>2283</v>
      </c>
      <c r="N7" s="205">
        <v>567</v>
      </c>
      <c r="O7" s="205">
        <v>45</v>
      </c>
      <c r="P7" s="205">
        <v>38</v>
      </c>
      <c r="Q7" s="205">
        <v>88</v>
      </c>
      <c r="R7" s="205">
        <v>425</v>
      </c>
      <c r="S7" s="205">
        <v>144</v>
      </c>
      <c r="T7" s="205">
        <v>757</v>
      </c>
      <c r="U7" s="205">
        <v>20</v>
      </c>
      <c r="V7" s="130"/>
      <c r="W7" s="223">
        <v>342668</v>
      </c>
    </row>
    <row r="8" spans="1:67" ht="15" customHeight="1" x14ac:dyDescent="0.2">
      <c r="A8" s="117" t="s">
        <v>290</v>
      </c>
    </row>
    <row r="9" spans="1:67" ht="15" customHeight="1" x14ac:dyDescent="0.2">
      <c r="A9" s="131" t="s">
        <v>335</v>
      </c>
    </row>
    <row r="10" spans="1:67" ht="13.5" customHeight="1" x14ac:dyDescent="0.2">
      <c r="A10" s="213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x14ac:dyDescent="0.2">
      <c r="BO16" s="88">
        <f>SUM(BP16:BT16)</f>
        <v>0</v>
      </c>
    </row>
    <row r="17" spans="1:72" s="108" customFormat="1" ht="15" customHeight="1" x14ac:dyDescent="0.2">
      <c r="A17" s="107"/>
      <c r="V17" s="84"/>
    </row>
    <row r="18" spans="1:72" s="108" customFormat="1" ht="15" customHeight="1" x14ac:dyDescent="0.2">
      <c r="A18" s="107"/>
      <c r="V18" s="84"/>
    </row>
    <row r="19" spans="1:72" s="108" customFormat="1" ht="15" customHeight="1" x14ac:dyDescent="0.2">
      <c r="A19" s="107"/>
      <c r="V19" s="84"/>
    </row>
    <row r="20" spans="1:72" s="108" customFormat="1" ht="15" customHeight="1" x14ac:dyDescent="0.2">
      <c r="A20" s="107"/>
      <c r="V20" s="84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81642AB8-0225-4BC4-B7AE-9E8C6C06FBF4}" showPageBreaks="1" showGridLines="0" printArea="1" view="pageBreakPreview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56D0106B-CB90-4499-A8AC-183481DC4CD8}" showPageBreaks="1" showGridLines="0" printArea="1" view="pageBreakPreview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0">
    <mergeCell ref="B2:C2"/>
    <mergeCell ref="D2:G2"/>
    <mergeCell ref="H2:K2"/>
    <mergeCell ref="B3:B5"/>
    <mergeCell ref="C3:C5"/>
    <mergeCell ref="F4:F5"/>
    <mergeCell ref="G4:G5"/>
    <mergeCell ref="U3:U5"/>
    <mergeCell ref="R1:U1"/>
    <mergeCell ref="D3:G3"/>
    <mergeCell ref="L3:L5"/>
    <mergeCell ref="M3:M5"/>
    <mergeCell ref="N3:N5"/>
    <mergeCell ref="O3:O5"/>
    <mergeCell ref="R3:R5"/>
    <mergeCell ref="H3:K3"/>
    <mergeCell ref="T3:T5"/>
    <mergeCell ref="S3:S5"/>
    <mergeCell ref="P3:P5"/>
    <mergeCell ref="Q3:Q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7" min="138" max="168" man="1"/>
    <brk id="141" min="218" max="240" man="1"/>
    <brk id="15330" min="285" max="37458" man="1"/>
    <brk id="16342" min="289" max="38334" man="1"/>
    <brk id="16826" min="293" max="36542" man="1"/>
  </rowBreaks>
  <colBreaks count="1" manualBreakCount="1">
    <brk id="21" max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24"/>
  <sheetViews>
    <sheetView showGridLines="0" view="pageBreakPreview" zoomScale="80" zoomScaleNormal="25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12.7265625" defaultRowHeight="13" x14ac:dyDescent="0.2"/>
  <cols>
    <col min="1" max="1" width="10.6328125" style="117" customWidth="1"/>
    <col min="2" max="2" width="7.36328125" style="118" customWidth="1"/>
    <col min="3" max="3" width="6.6328125" style="119" customWidth="1"/>
    <col min="4" max="21" width="6.6328125" style="118" customWidth="1"/>
    <col min="22" max="22" width="4.90625" style="88" customWidth="1"/>
    <col min="23" max="16384" width="12.7265625" style="88"/>
  </cols>
  <sheetData>
    <row r="1" spans="1:67" ht="18" customHeight="1" x14ac:dyDescent="0.2">
      <c r="A1" s="85" t="s">
        <v>275</v>
      </c>
      <c r="B1" s="86"/>
      <c r="C1" s="87"/>
      <c r="D1" s="86"/>
      <c r="E1" s="86"/>
      <c r="F1" s="86"/>
      <c r="G1" s="86"/>
      <c r="H1" s="86"/>
      <c r="I1" s="109"/>
      <c r="J1" s="109"/>
      <c r="K1" s="109"/>
      <c r="L1" s="109"/>
      <c r="M1" s="109"/>
      <c r="N1" s="109"/>
      <c r="O1" s="109"/>
      <c r="P1" s="109"/>
      <c r="Q1" s="109"/>
      <c r="R1" s="273" t="s">
        <v>333</v>
      </c>
      <c r="S1" s="273"/>
      <c r="T1" s="273"/>
      <c r="U1" s="273"/>
      <c r="V1" s="86"/>
    </row>
    <row r="2" spans="1:67" ht="15" customHeight="1" x14ac:dyDescent="0.2">
      <c r="A2" s="110"/>
      <c r="B2" s="245" t="s">
        <v>2</v>
      </c>
      <c r="C2" s="246"/>
      <c r="D2" s="247" t="s">
        <v>235</v>
      </c>
      <c r="E2" s="257"/>
      <c r="F2" s="257"/>
      <c r="G2" s="258"/>
      <c r="H2" s="245" t="s">
        <v>236</v>
      </c>
      <c r="I2" s="248"/>
      <c r="J2" s="248"/>
      <c r="K2" s="246"/>
      <c r="L2" s="91" t="s">
        <v>237</v>
      </c>
      <c r="M2" s="91" t="s">
        <v>238</v>
      </c>
      <c r="N2" s="91" t="s">
        <v>239</v>
      </c>
      <c r="O2" s="92" t="s">
        <v>240</v>
      </c>
      <c r="P2" s="121" t="s">
        <v>241</v>
      </c>
      <c r="Q2" s="121" t="s">
        <v>242</v>
      </c>
      <c r="R2" s="121" t="s">
        <v>243</v>
      </c>
      <c r="S2" s="121" t="s">
        <v>244</v>
      </c>
      <c r="T2" s="122" t="s">
        <v>234</v>
      </c>
      <c r="U2" s="137"/>
      <c r="V2" s="111"/>
    </row>
    <row r="3" spans="1:67" ht="27.75" customHeight="1" x14ac:dyDescent="0.2">
      <c r="A3" s="112"/>
      <c r="B3" s="249" t="s">
        <v>233</v>
      </c>
      <c r="C3" s="252" t="s">
        <v>321</v>
      </c>
      <c r="D3" s="245" t="s">
        <v>245</v>
      </c>
      <c r="E3" s="257"/>
      <c r="F3" s="257"/>
      <c r="G3" s="258"/>
      <c r="H3" s="270" t="s">
        <v>323</v>
      </c>
      <c r="I3" s="271"/>
      <c r="J3" s="271"/>
      <c r="K3" s="272"/>
      <c r="L3" s="249" t="s">
        <v>246</v>
      </c>
      <c r="M3" s="249" t="s">
        <v>247</v>
      </c>
      <c r="N3" s="249" t="s">
        <v>248</v>
      </c>
      <c r="O3" s="264" t="s">
        <v>249</v>
      </c>
      <c r="P3" s="277" t="s">
        <v>250</v>
      </c>
      <c r="Q3" s="274" t="s">
        <v>251</v>
      </c>
      <c r="R3" s="274" t="s">
        <v>252</v>
      </c>
      <c r="S3" s="267" t="s">
        <v>253</v>
      </c>
      <c r="T3" s="274" t="s">
        <v>254</v>
      </c>
      <c r="U3" s="255" t="s">
        <v>0</v>
      </c>
      <c r="V3" s="113"/>
      <c r="W3" s="94"/>
    </row>
    <row r="4" spans="1:67" s="97" customFormat="1" ht="15" customHeight="1" x14ac:dyDescent="0.2">
      <c r="A4" s="114"/>
      <c r="B4" s="250"/>
      <c r="C4" s="253"/>
      <c r="D4" s="90" t="s">
        <v>255</v>
      </c>
      <c r="E4" s="91" t="s">
        <v>256</v>
      </c>
      <c r="F4" s="260" t="s">
        <v>0</v>
      </c>
      <c r="G4" s="255" t="s">
        <v>261</v>
      </c>
      <c r="H4" s="91" t="s">
        <v>257</v>
      </c>
      <c r="I4" s="91" t="s">
        <v>258</v>
      </c>
      <c r="J4" s="255" t="s">
        <v>0</v>
      </c>
      <c r="K4" s="255" t="s">
        <v>261</v>
      </c>
      <c r="L4" s="262"/>
      <c r="M4" s="262"/>
      <c r="N4" s="250"/>
      <c r="O4" s="265"/>
      <c r="P4" s="278"/>
      <c r="Q4" s="275"/>
      <c r="R4" s="275"/>
      <c r="S4" s="268"/>
      <c r="T4" s="275"/>
      <c r="U4" s="259"/>
      <c r="V4" s="113"/>
      <c r="W4" s="96"/>
    </row>
    <row r="5" spans="1:67" ht="102.75" customHeight="1" x14ac:dyDescent="0.2">
      <c r="A5" s="112"/>
      <c r="B5" s="251"/>
      <c r="C5" s="254"/>
      <c r="D5" s="102" t="s">
        <v>259</v>
      </c>
      <c r="E5" s="103" t="s">
        <v>260</v>
      </c>
      <c r="F5" s="261"/>
      <c r="G5" s="256"/>
      <c r="H5" s="105" t="s">
        <v>262</v>
      </c>
      <c r="I5" s="105" t="s">
        <v>263</v>
      </c>
      <c r="J5" s="256"/>
      <c r="K5" s="256"/>
      <c r="L5" s="263"/>
      <c r="M5" s="263"/>
      <c r="N5" s="251"/>
      <c r="O5" s="266"/>
      <c r="P5" s="279"/>
      <c r="Q5" s="276"/>
      <c r="R5" s="276"/>
      <c r="S5" s="269"/>
      <c r="T5" s="276"/>
      <c r="U5" s="256"/>
      <c r="V5" s="120"/>
      <c r="W5" s="212" t="s">
        <v>334</v>
      </c>
    </row>
    <row r="6" spans="1:67" s="128" customFormat="1" ht="15" customHeight="1" x14ac:dyDescent="0.2">
      <c r="A6" s="124" t="s">
        <v>232</v>
      </c>
      <c r="B6" s="125">
        <f>IF(SUM(G6,K6,L6:U6)=0,"-",SUM(G6,K6,L6:U6))</f>
        <v>32227</v>
      </c>
      <c r="C6" s="126">
        <f>IF(SUM(B6)=0,"-",B6/W6*1000)</f>
        <v>6.0355397722537472</v>
      </c>
      <c r="D6" s="177">
        <v>3398</v>
      </c>
      <c r="E6" s="177">
        <v>803</v>
      </c>
      <c r="F6" s="177">
        <v>2310</v>
      </c>
      <c r="G6" s="125">
        <f>IF(SUM(D6:F6)=0,"-",SUM(D6:F6))</f>
        <v>6511</v>
      </c>
      <c r="H6" s="177">
        <v>1070</v>
      </c>
      <c r="I6" s="177">
        <v>119</v>
      </c>
      <c r="J6" s="177">
        <v>185</v>
      </c>
      <c r="K6" s="125">
        <f>IF(SUM(H6:J6)=0,"-",SUM(H6:J6))</f>
        <v>1374</v>
      </c>
      <c r="L6" s="177">
        <v>5770</v>
      </c>
      <c r="M6" s="177">
        <v>10162</v>
      </c>
      <c r="N6" s="177">
        <v>2073</v>
      </c>
      <c r="O6" s="177">
        <v>151</v>
      </c>
      <c r="P6" s="177">
        <v>190</v>
      </c>
      <c r="Q6" s="177">
        <v>594</v>
      </c>
      <c r="R6" s="177">
        <v>1192</v>
      </c>
      <c r="S6" s="177">
        <v>609</v>
      </c>
      <c r="T6" s="177">
        <v>2113</v>
      </c>
      <c r="U6" s="177">
        <v>1488</v>
      </c>
      <c r="V6" s="132"/>
      <c r="W6" s="125">
        <v>5339539</v>
      </c>
    </row>
    <row r="7" spans="1:67" s="97" customFormat="1" ht="15" customHeight="1" x14ac:dyDescent="0.2">
      <c r="A7" s="204" t="s">
        <v>300</v>
      </c>
      <c r="B7" s="205">
        <f>IF(SUM(G7,K7,L7:U7)=0,"-",SUM(G7,K7,L7:U7))</f>
        <v>2338</v>
      </c>
      <c r="C7" s="206">
        <f>IF(SUM(B7)=0,"-",B7/W7*1000)</f>
        <v>6.8229306500752918</v>
      </c>
      <c r="D7" s="205">
        <v>284</v>
      </c>
      <c r="E7" s="205">
        <v>78</v>
      </c>
      <c r="F7" s="205">
        <v>121</v>
      </c>
      <c r="G7" s="205">
        <f>IF(SUM(D7:F7)=0,"-",SUM(D7:F7))</f>
        <v>483</v>
      </c>
      <c r="H7" s="205">
        <v>64</v>
      </c>
      <c r="I7" s="205">
        <v>12</v>
      </c>
      <c r="J7" s="205">
        <v>18</v>
      </c>
      <c r="K7" s="205">
        <f>IF(SUM(H7:J7)=0,"-",SUM(H7:J7))</f>
        <v>94</v>
      </c>
      <c r="L7" s="205">
        <v>404</v>
      </c>
      <c r="M7" s="205">
        <v>687</v>
      </c>
      <c r="N7" s="205">
        <v>150</v>
      </c>
      <c r="O7" s="205">
        <v>9</v>
      </c>
      <c r="P7" s="205">
        <v>14</v>
      </c>
      <c r="Q7" s="205">
        <v>36</v>
      </c>
      <c r="R7" s="205">
        <v>133</v>
      </c>
      <c r="S7" s="205">
        <v>22</v>
      </c>
      <c r="T7" s="205">
        <v>264</v>
      </c>
      <c r="U7" s="205">
        <v>42</v>
      </c>
      <c r="V7" s="130"/>
      <c r="W7" s="223">
        <v>342668</v>
      </c>
    </row>
    <row r="8" spans="1:67" s="97" customFormat="1" ht="15" customHeight="1" x14ac:dyDescent="0.2">
      <c r="A8" s="133" t="s">
        <v>290</v>
      </c>
      <c r="C8" s="134"/>
      <c r="W8" s="88"/>
    </row>
    <row r="9" spans="1:67" ht="15" customHeight="1" x14ac:dyDescent="0.2">
      <c r="A9" s="131" t="s">
        <v>335</v>
      </c>
    </row>
    <row r="10" spans="1:67" ht="13.5" customHeight="1" x14ac:dyDescent="0.2">
      <c r="A10" s="213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x14ac:dyDescent="0.2">
      <c r="BO16" s="88">
        <f>SUM(BP16:BT16)</f>
        <v>0</v>
      </c>
    </row>
    <row r="17" spans="1:72" s="108" customFormat="1" ht="15" customHeight="1" x14ac:dyDescent="0.2">
      <c r="A17" s="107"/>
      <c r="V17" s="84"/>
    </row>
    <row r="18" spans="1:72" s="108" customFormat="1" ht="15" customHeight="1" x14ac:dyDescent="0.2">
      <c r="A18" s="107"/>
      <c r="V18" s="84"/>
    </row>
    <row r="19" spans="1:72" s="108" customFormat="1" ht="15" customHeight="1" x14ac:dyDescent="0.2">
      <c r="A19" s="107"/>
      <c r="V19" s="84"/>
    </row>
    <row r="20" spans="1:72" s="108" customFormat="1" ht="15" customHeight="1" x14ac:dyDescent="0.2">
      <c r="A20" s="107"/>
      <c r="V20" s="84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81642AB8-0225-4BC4-B7AE-9E8C6C06FBF4}" showPageBreaks="1" showGridLines="0" printArea="1" view="pageBreakPreview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56D0106B-CB90-4499-A8AC-183481DC4CD8}" showPageBreaks="1" showGridLines="0" printArea="1" view="pageBreakPreview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2">
    <mergeCell ref="R1:U1"/>
    <mergeCell ref="R3:R5"/>
    <mergeCell ref="U3:U5"/>
    <mergeCell ref="L3:L5"/>
    <mergeCell ref="M3:M5"/>
    <mergeCell ref="N3:N5"/>
    <mergeCell ref="P3:P5"/>
    <mergeCell ref="Q3:Q5"/>
    <mergeCell ref="O3:O5"/>
    <mergeCell ref="S3:S5"/>
    <mergeCell ref="T3:T5"/>
    <mergeCell ref="B2:C2"/>
    <mergeCell ref="D2:G2"/>
    <mergeCell ref="H2:K2"/>
    <mergeCell ref="B3:B5"/>
    <mergeCell ref="C3:C5"/>
    <mergeCell ref="D3:G3"/>
    <mergeCell ref="F4:F5"/>
    <mergeCell ref="G4:G5"/>
    <mergeCell ref="H3:K3"/>
    <mergeCell ref="J4:J5"/>
    <mergeCell ref="K4:K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7" min="138" max="168" man="1"/>
    <brk id="141" min="218" max="240" man="1"/>
    <brk id="15330" min="285" max="37458" man="1"/>
    <brk id="16342" min="289" max="38334" man="1"/>
    <brk id="16826" min="293" max="365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T24"/>
  <sheetViews>
    <sheetView showGridLines="0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12.7265625" defaultRowHeight="13" x14ac:dyDescent="0.2"/>
  <cols>
    <col min="1" max="1" width="10.6328125" style="99" customWidth="1"/>
    <col min="2" max="2" width="7.36328125" style="88" customWidth="1"/>
    <col min="3" max="3" width="6.6328125" style="100" customWidth="1"/>
    <col min="4" max="21" width="6.6328125" style="88" customWidth="1"/>
    <col min="22" max="22" width="3.08984375" style="88" customWidth="1"/>
    <col min="23" max="16384" width="12.7265625" style="88"/>
  </cols>
  <sheetData>
    <row r="1" spans="1:67" ht="18" customHeight="1" x14ac:dyDescent="0.2">
      <c r="A1" s="85" t="s">
        <v>278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203"/>
      <c r="T1" s="203"/>
      <c r="U1" s="214" t="s">
        <v>332</v>
      </c>
      <c r="V1" s="86"/>
    </row>
    <row r="2" spans="1:67" s="97" customFormat="1" ht="18" customHeight="1" x14ac:dyDescent="0.2">
      <c r="A2" s="136"/>
      <c r="B2" s="245" t="s">
        <v>2</v>
      </c>
      <c r="C2" s="246"/>
      <c r="D2" s="247" t="s">
        <v>235</v>
      </c>
      <c r="E2" s="248"/>
      <c r="F2" s="248"/>
      <c r="G2" s="246"/>
      <c r="H2" s="245" t="s">
        <v>236</v>
      </c>
      <c r="I2" s="248"/>
      <c r="J2" s="248"/>
      <c r="K2" s="246"/>
      <c r="L2" s="91" t="s">
        <v>237</v>
      </c>
      <c r="M2" s="91" t="s">
        <v>238</v>
      </c>
      <c r="N2" s="91" t="s">
        <v>239</v>
      </c>
      <c r="O2" s="92" t="s">
        <v>240</v>
      </c>
      <c r="P2" s="90" t="s">
        <v>241</v>
      </c>
      <c r="Q2" s="90" t="s">
        <v>242</v>
      </c>
      <c r="R2" s="90" t="s">
        <v>243</v>
      </c>
      <c r="S2" s="90" t="s">
        <v>244</v>
      </c>
      <c r="T2" s="91" t="s">
        <v>234</v>
      </c>
      <c r="U2" s="137"/>
      <c r="V2" s="111"/>
      <c r="W2" s="88"/>
    </row>
    <row r="3" spans="1:67" ht="27" customHeight="1" x14ac:dyDescent="0.2">
      <c r="A3" s="93"/>
      <c r="B3" s="249" t="s">
        <v>233</v>
      </c>
      <c r="C3" s="252" t="s">
        <v>321</v>
      </c>
      <c r="D3" s="245" t="s">
        <v>245</v>
      </c>
      <c r="E3" s="257"/>
      <c r="F3" s="257"/>
      <c r="G3" s="258"/>
      <c r="H3" s="270" t="s">
        <v>323</v>
      </c>
      <c r="I3" s="271"/>
      <c r="J3" s="271"/>
      <c r="K3" s="272"/>
      <c r="L3" s="249" t="s">
        <v>246</v>
      </c>
      <c r="M3" s="249" t="s">
        <v>247</v>
      </c>
      <c r="N3" s="249" t="s">
        <v>248</v>
      </c>
      <c r="O3" s="264" t="s">
        <v>249</v>
      </c>
      <c r="P3" s="277" t="s">
        <v>250</v>
      </c>
      <c r="Q3" s="274" t="s">
        <v>251</v>
      </c>
      <c r="R3" s="274" t="s">
        <v>252</v>
      </c>
      <c r="S3" s="267" t="s">
        <v>253</v>
      </c>
      <c r="T3" s="274" t="s">
        <v>254</v>
      </c>
      <c r="U3" s="255" t="s">
        <v>0</v>
      </c>
      <c r="V3" s="113"/>
      <c r="W3" s="94"/>
    </row>
    <row r="4" spans="1:67" s="97" customFormat="1" ht="18" customHeight="1" x14ac:dyDescent="0.2">
      <c r="A4" s="95"/>
      <c r="B4" s="250"/>
      <c r="C4" s="253"/>
      <c r="D4" s="90" t="s">
        <v>255</v>
      </c>
      <c r="E4" s="91" t="s">
        <v>256</v>
      </c>
      <c r="F4" s="260" t="s">
        <v>0</v>
      </c>
      <c r="G4" s="255" t="s">
        <v>261</v>
      </c>
      <c r="H4" s="91" t="s">
        <v>257</v>
      </c>
      <c r="I4" s="91" t="s">
        <v>258</v>
      </c>
      <c r="J4" s="255" t="s">
        <v>0</v>
      </c>
      <c r="K4" s="255" t="s">
        <v>261</v>
      </c>
      <c r="L4" s="262"/>
      <c r="M4" s="262"/>
      <c r="N4" s="250"/>
      <c r="O4" s="265"/>
      <c r="P4" s="278"/>
      <c r="Q4" s="275"/>
      <c r="R4" s="275"/>
      <c r="S4" s="268"/>
      <c r="T4" s="275"/>
      <c r="U4" s="259"/>
      <c r="V4" s="113"/>
      <c r="W4" s="96"/>
    </row>
    <row r="5" spans="1:67" ht="102.75" customHeight="1" x14ac:dyDescent="0.2">
      <c r="A5" s="93"/>
      <c r="B5" s="251"/>
      <c r="C5" s="254"/>
      <c r="D5" s="102" t="s">
        <v>259</v>
      </c>
      <c r="E5" s="103" t="s">
        <v>260</v>
      </c>
      <c r="F5" s="261"/>
      <c r="G5" s="256"/>
      <c r="H5" s="105" t="s">
        <v>262</v>
      </c>
      <c r="I5" s="105" t="s">
        <v>263</v>
      </c>
      <c r="J5" s="256"/>
      <c r="K5" s="256"/>
      <c r="L5" s="263"/>
      <c r="M5" s="263"/>
      <c r="N5" s="251"/>
      <c r="O5" s="266"/>
      <c r="P5" s="279"/>
      <c r="Q5" s="276"/>
      <c r="R5" s="276"/>
      <c r="S5" s="269"/>
      <c r="T5" s="276"/>
      <c r="U5" s="256"/>
      <c r="V5" s="120"/>
      <c r="W5" s="212" t="s">
        <v>334</v>
      </c>
    </row>
    <row r="6" spans="1:67" s="128" customFormat="1" ht="15" customHeight="1" x14ac:dyDescent="0.2">
      <c r="A6" s="124" t="s">
        <v>232</v>
      </c>
      <c r="B6" s="125">
        <f>IF(SUM(G6,K6,L6:U6)=0,"-",SUM(G6,K6,L6:U6))</f>
        <v>13107</v>
      </c>
      <c r="C6" s="126">
        <f>IF(SUM(B6)=0,"-",B6/W6*1000)</f>
        <v>2.4547062958056864</v>
      </c>
      <c r="D6" s="177">
        <v>1267</v>
      </c>
      <c r="E6" s="177">
        <v>229</v>
      </c>
      <c r="F6" s="177">
        <v>702</v>
      </c>
      <c r="G6" s="125">
        <f>IF(SUM(D6:F6)=0,"-",SUM(D6:F6))</f>
        <v>2198</v>
      </c>
      <c r="H6" s="177">
        <v>282</v>
      </c>
      <c r="I6" s="177">
        <v>79</v>
      </c>
      <c r="J6" s="177">
        <v>54</v>
      </c>
      <c r="K6" s="125">
        <f>IF(SUM(H6:J6)=0,"-",SUM(H6:J6))</f>
        <v>415</v>
      </c>
      <c r="L6" s="177">
        <v>1608</v>
      </c>
      <c r="M6" s="177">
        <v>4624</v>
      </c>
      <c r="N6" s="177">
        <v>1148</v>
      </c>
      <c r="O6" s="177">
        <v>50</v>
      </c>
      <c r="P6" s="177">
        <v>66</v>
      </c>
      <c r="Q6" s="177">
        <v>177</v>
      </c>
      <c r="R6" s="177">
        <v>806</v>
      </c>
      <c r="S6" s="177">
        <v>596</v>
      </c>
      <c r="T6" s="177">
        <v>702</v>
      </c>
      <c r="U6" s="177">
        <v>717</v>
      </c>
      <c r="V6" s="132"/>
      <c r="W6" s="125">
        <v>5339539</v>
      </c>
    </row>
    <row r="7" spans="1:67" s="97" customFormat="1" ht="15" customHeight="1" x14ac:dyDescent="0.2">
      <c r="A7" s="204" t="s">
        <v>300</v>
      </c>
      <c r="B7" s="205">
        <f>IF(SUM(G7,K7,L7:U7)=0,"-",SUM(G7,K7,L7:U7))</f>
        <v>633</v>
      </c>
      <c r="C7" s="206">
        <f>IF(SUM(B7)=0,"-",B7/W7*1000)</f>
        <v>1.8472690767740205</v>
      </c>
      <c r="D7" s="205">
        <v>73</v>
      </c>
      <c r="E7" s="205">
        <v>12</v>
      </c>
      <c r="F7" s="205">
        <v>34</v>
      </c>
      <c r="G7" s="205">
        <f>IF(SUM(D7:F7)=0,"-",SUM(D7:F7))</f>
        <v>119</v>
      </c>
      <c r="H7" s="205">
        <v>13</v>
      </c>
      <c r="I7" s="205">
        <v>1</v>
      </c>
      <c r="J7" s="205">
        <v>3</v>
      </c>
      <c r="K7" s="205">
        <f>IF(SUM(H7:J7)=0,"-",SUM(H7:J7))</f>
        <v>17</v>
      </c>
      <c r="L7" s="205">
        <v>64</v>
      </c>
      <c r="M7" s="205">
        <v>191</v>
      </c>
      <c r="N7" s="205">
        <v>67</v>
      </c>
      <c r="O7" s="205">
        <v>5</v>
      </c>
      <c r="P7" s="205">
        <v>2</v>
      </c>
      <c r="Q7" s="205">
        <v>6</v>
      </c>
      <c r="R7" s="205">
        <v>75</v>
      </c>
      <c r="S7" s="205">
        <v>37</v>
      </c>
      <c r="T7" s="205">
        <v>39</v>
      </c>
      <c r="U7" s="205">
        <v>11</v>
      </c>
      <c r="V7" s="130"/>
      <c r="W7" s="223">
        <v>342668</v>
      </c>
    </row>
    <row r="8" spans="1:67" s="97" customFormat="1" ht="15" customHeight="1" x14ac:dyDescent="0.2">
      <c r="A8" s="85" t="s">
        <v>290</v>
      </c>
      <c r="C8" s="134"/>
    </row>
    <row r="9" spans="1:67" ht="15" customHeight="1" x14ac:dyDescent="0.2">
      <c r="A9" s="131" t="s">
        <v>335</v>
      </c>
      <c r="B9" s="118"/>
      <c r="C9" s="119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67" ht="13.5" customHeight="1" x14ac:dyDescent="0.2">
      <c r="A10" s="213"/>
      <c r="B10" s="118"/>
      <c r="C10" s="119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ht="20.149999999999999" customHeight="1" x14ac:dyDescent="0.2">
      <c r="V16" s="84"/>
      <c r="W16" s="108"/>
      <c r="BO16" s="88">
        <f>SUM(BP16:BT16)</f>
        <v>0</v>
      </c>
    </row>
    <row r="17" spans="1:72" s="84" customFormat="1" ht="20.149999999999999" customHeight="1" x14ac:dyDescent="0.2">
      <c r="A17" s="83"/>
      <c r="W17" s="108"/>
    </row>
    <row r="18" spans="1:72" s="84" customFormat="1" ht="15" customHeight="1" x14ac:dyDescent="0.2">
      <c r="A18" s="83"/>
      <c r="W18" s="108"/>
    </row>
    <row r="19" spans="1:72" s="84" customFormat="1" ht="15" customHeight="1" x14ac:dyDescent="0.2">
      <c r="A19" s="83"/>
      <c r="W19" s="108"/>
    </row>
    <row r="20" spans="1:72" s="84" customFormat="1" ht="15" customHeight="1" x14ac:dyDescent="0.2">
      <c r="A20" s="83"/>
      <c r="V20" s="88"/>
      <c r="W20" s="88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81642AB8-0225-4BC4-B7AE-9E8C6C06FBF4}" showPageBreaks="1" showGridLines="0" printArea="1" view="pageBreakPreview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2"/>
      <headerFooter alignWithMargins="0"/>
    </customSheetView>
    <customSheetView guid="{56D0106B-CB90-4499-A8AC-183481DC4CD8}" showPageBreaks="1" showGridLines="0" printArea="1" view="pageBreakPreview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3"/>
      <headerFooter alignWithMargins="0"/>
    </customSheetView>
  </customSheetViews>
  <mergeCells count="21">
    <mergeCell ref="B2:C2"/>
    <mergeCell ref="D2:G2"/>
    <mergeCell ref="H2:K2"/>
    <mergeCell ref="B3:B5"/>
    <mergeCell ref="C3:C5"/>
    <mergeCell ref="F4:F5"/>
    <mergeCell ref="G4:G5"/>
    <mergeCell ref="M3:M5"/>
    <mergeCell ref="J4:J5"/>
    <mergeCell ref="H3:K3"/>
    <mergeCell ref="Q3:Q5"/>
    <mergeCell ref="L3:L5"/>
    <mergeCell ref="N3:N5"/>
    <mergeCell ref="D3:G3"/>
    <mergeCell ref="K4:K5"/>
    <mergeCell ref="U3:U5"/>
    <mergeCell ref="T3:T5"/>
    <mergeCell ref="O3:O5"/>
    <mergeCell ref="P3:P5"/>
    <mergeCell ref="R3:R5"/>
    <mergeCell ref="S3:S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9" min="140" max="170" man="1"/>
    <brk id="143" min="220" max="242" man="1"/>
    <brk id="52323" min="298" max="8863" man="1"/>
    <brk id="53979" min="302" max="10387" man="1"/>
    <brk id="54299" min="306" max="86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6"/>
  <sheetViews>
    <sheetView showGridLines="0" view="pageBreakPreview" zoomScale="90" zoomScaleNormal="100" zoomScaleSheetLayoutView="90" workbookViewId="0">
      <selection activeCell="A2" sqref="A2:A9"/>
    </sheetView>
  </sheetViews>
  <sheetFormatPr defaultColWidth="9" defaultRowHeight="13" x14ac:dyDescent="0.2"/>
  <cols>
    <col min="1" max="1" width="10.7265625" style="117" customWidth="1"/>
    <col min="2" max="10" width="7.6328125" style="118" customWidth="1"/>
    <col min="11" max="16384" width="9" style="118"/>
  </cols>
  <sheetData>
    <row r="1" spans="1:22" s="88" customFormat="1" ht="18" customHeight="1" x14ac:dyDescent="0.2">
      <c r="A1" s="85" t="s">
        <v>277</v>
      </c>
      <c r="B1" s="138"/>
      <c r="C1" s="138"/>
      <c r="D1" s="138"/>
      <c r="E1" s="138"/>
      <c r="F1" s="138"/>
      <c r="G1" s="138"/>
      <c r="H1" s="203"/>
      <c r="I1" s="203"/>
      <c r="J1" s="214" t="s">
        <v>332</v>
      </c>
    </row>
    <row r="2" spans="1:22" x14ac:dyDescent="0.2">
      <c r="A2" s="280"/>
      <c r="B2" s="283" t="s">
        <v>285</v>
      </c>
      <c r="C2" s="284"/>
      <c r="D2" s="284"/>
      <c r="E2" s="285"/>
      <c r="F2" s="283" t="s">
        <v>286</v>
      </c>
      <c r="G2" s="284"/>
      <c r="H2" s="285"/>
      <c r="I2" s="249" t="s">
        <v>264</v>
      </c>
      <c r="J2" s="249" t="s">
        <v>265</v>
      </c>
      <c r="K2" s="109"/>
    </row>
    <row r="3" spans="1:22" x14ac:dyDescent="0.2">
      <c r="A3" s="281"/>
      <c r="B3" s="249" t="s">
        <v>266</v>
      </c>
      <c r="C3" s="288" t="s">
        <v>267</v>
      </c>
      <c r="D3" s="288" t="s">
        <v>268</v>
      </c>
      <c r="E3" s="291" t="s">
        <v>269</v>
      </c>
      <c r="F3" s="294" t="s">
        <v>270</v>
      </c>
      <c r="G3" s="297" t="s">
        <v>271</v>
      </c>
      <c r="H3" s="249" t="s">
        <v>269</v>
      </c>
      <c r="I3" s="250"/>
      <c r="J3" s="286"/>
      <c r="K3" s="109"/>
    </row>
    <row r="4" spans="1:22" ht="11.25" customHeight="1" x14ac:dyDescent="0.2">
      <c r="A4" s="281"/>
      <c r="B4" s="250"/>
      <c r="C4" s="289"/>
      <c r="D4" s="289"/>
      <c r="E4" s="292"/>
      <c r="F4" s="295"/>
      <c r="G4" s="298"/>
      <c r="H4" s="250"/>
      <c r="I4" s="250"/>
      <c r="J4" s="286"/>
      <c r="K4" s="109"/>
    </row>
    <row r="5" spans="1:22" ht="11.25" customHeight="1" x14ac:dyDescent="0.2">
      <c r="A5" s="281"/>
      <c r="B5" s="250"/>
      <c r="C5" s="289"/>
      <c r="D5" s="289"/>
      <c r="E5" s="292"/>
      <c r="F5" s="295"/>
      <c r="G5" s="298"/>
      <c r="H5" s="250"/>
      <c r="I5" s="250"/>
      <c r="J5" s="286"/>
      <c r="K5" s="109"/>
    </row>
    <row r="6" spans="1:22" ht="11.25" customHeight="1" x14ac:dyDescent="0.2">
      <c r="A6" s="281"/>
      <c r="B6" s="250"/>
      <c r="C6" s="289"/>
      <c r="D6" s="289"/>
      <c r="E6" s="292"/>
      <c r="F6" s="295"/>
      <c r="G6" s="298"/>
      <c r="H6" s="250"/>
      <c r="I6" s="250"/>
      <c r="J6" s="286"/>
      <c r="K6" s="109"/>
    </row>
    <row r="7" spans="1:22" ht="11.25" customHeight="1" x14ac:dyDescent="0.2">
      <c r="A7" s="281"/>
      <c r="B7" s="250"/>
      <c r="C7" s="289"/>
      <c r="D7" s="289"/>
      <c r="E7" s="292"/>
      <c r="F7" s="295"/>
      <c r="G7" s="298"/>
      <c r="H7" s="250"/>
      <c r="I7" s="250"/>
      <c r="J7" s="286"/>
      <c r="K7" s="109"/>
    </row>
    <row r="8" spans="1:22" ht="11.25" customHeight="1" x14ac:dyDescent="0.2">
      <c r="A8" s="281"/>
      <c r="B8" s="250"/>
      <c r="C8" s="289"/>
      <c r="D8" s="289"/>
      <c r="E8" s="292"/>
      <c r="F8" s="295"/>
      <c r="G8" s="298"/>
      <c r="H8" s="250"/>
      <c r="I8" s="250"/>
      <c r="J8" s="286"/>
      <c r="K8" s="109"/>
    </row>
    <row r="9" spans="1:22" ht="14.25" customHeight="1" x14ac:dyDescent="0.2">
      <c r="A9" s="282"/>
      <c r="B9" s="251"/>
      <c r="C9" s="290"/>
      <c r="D9" s="290"/>
      <c r="E9" s="293"/>
      <c r="F9" s="296"/>
      <c r="G9" s="299"/>
      <c r="H9" s="251"/>
      <c r="I9" s="251"/>
      <c r="J9" s="287"/>
      <c r="K9" s="109"/>
    </row>
    <row r="10" spans="1:22" s="139" customFormat="1" ht="14.25" customHeight="1" x14ac:dyDescent="0.2">
      <c r="A10" s="124" t="s">
        <v>232</v>
      </c>
      <c r="B10" s="177">
        <v>39</v>
      </c>
      <c r="C10" s="177">
        <v>7577</v>
      </c>
      <c r="D10" s="177">
        <v>4986</v>
      </c>
      <c r="E10" s="177">
        <f>IF(SUM(B10:D10)=0,"-",SUM(B10:D10))</f>
        <v>12602</v>
      </c>
      <c r="F10" s="177">
        <v>108604</v>
      </c>
      <c r="G10" s="177">
        <v>11589</v>
      </c>
      <c r="H10" s="177">
        <f>IF(SUM(F10:G10)=0,"-",SUM(F10:G10))</f>
        <v>120193</v>
      </c>
      <c r="I10" s="177">
        <v>32227</v>
      </c>
      <c r="J10" s="177">
        <f>IF(SUM(E10,H10,I10)=0,"-",SUM(E10,H10,I10))</f>
        <v>165022</v>
      </c>
    </row>
    <row r="11" spans="1:22" s="135" customFormat="1" ht="14.25" customHeight="1" x14ac:dyDescent="0.2">
      <c r="A11" s="204" t="s">
        <v>300</v>
      </c>
      <c r="B11" s="205">
        <v>1</v>
      </c>
      <c r="C11" s="205">
        <v>192</v>
      </c>
      <c r="D11" s="205">
        <v>496</v>
      </c>
      <c r="E11" s="205">
        <f>IF(SUM(B11:D11)=0,"-",SUM(B11:D11))</f>
        <v>689</v>
      </c>
      <c r="F11" s="205">
        <v>5904</v>
      </c>
      <c r="G11" s="205">
        <v>1605</v>
      </c>
      <c r="H11" s="205">
        <f>IF(SUM(F11:G11)=0,"-",SUM(F11:G11))</f>
        <v>7509</v>
      </c>
      <c r="I11" s="205">
        <v>2338</v>
      </c>
      <c r="J11" s="205">
        <f>IF(SUM(E11,H11,I11)=0,"-",SUM(E11,H11,I11))</f>
        <v>10536</v>
      </c>
    </row>
    <row r="12" spans="1:22" s="97" customFormat="1" ht="14.25" customHeight="1" x14ac:dyDescent="0.2">
      <c r="A12" s="131" t="s">
        <v>290</v>
      </c>
      <c r="B12" s="135"/>
      <c r="C12" s="135"/>
      <c r="D12" s="140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V12" s="141"/>
    </row>
    <row r="13" spans="1:22" s="135" customFormat="1" x14ac:dyDescent="0.2">
      <c r="A13" s="131"/>
    </row>
    <row r="14" spans="1:22" s="135" customFormat="1" x14ac:dyDescent="0.2">
      <c r="A14" s="131"/>
    </row>
    <row r="15" spans="1:22" s="135" customFormat="1" x14ac:dyDescent="0.2">
      <c r="A15" s="131"/>
    </row>
    <row r="16" spans="1:22" s="135" customFormat="1" x14ac:dyDescent="0.2">
      <c r="A16" s="131"/>
    </row>
  </sheetData>
  <customSheetViews>
    <customSheetView guid="{81642AB8-0225-4BC4-B7AE-9E8C6C06FBF4}" showPageBreaks="1" showGridLines="0" printArea="1" view="pageBreakPreview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56D0106B-CB90-4499-A8AC-183481DC4CD8}" showPageBreaks="1" showGridLines="0" printArea="1" view="pageBreakPreview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2">
    <mergeCell ref="A2:A9"/>
    <mergeCell ref="B2:E2"/>
    <mergeCell ref="I2:I9"/>
    <mergeCell ref="J2:J9"/>
    <mergeCell ref="B3:B9"/>
    <mergeCell ref="C3:C9"/>
    <mergeCell ref="D3:D9"/>
    <mergeCell ref="E3:E9"/>
    <mergeCell ref="F3:F9"/>
    <mergeCell ref="F2:H2"/>
    <mergeCell ref="G3:G9"/>
    <mergeCell ref="H3:H9"/>
  </mergeCells>
  <phoneticPr fontId="2"/>
  <pageMargins left="0.78740157480314965" right="0.78740157480314965" top="0.78740157480314965" bottom="0.78740157480314965" header="0" footer="0"/>
  <pageSetup paperSize="9" scale="95" orientation="landscape" r:id="rId4"/>
  <headerFooter alignWithMargins="0"/>
  <rowBreaks count="5" manualBreakCount="5">
    <brk id="68" min="137" max="167" man="1"/>
    <brk id="152" min="221" max="243" man="1"/>
    <brk id="5552" min="320" max="23228" man="1"/>
    <brk id="13068" min="316" max="32432" man="1"/>
    <brk id="20324" min="312" max="3976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36"/>
  <sheetViews>
    <sheetView showGridLines="0" view="pageBreakPreview" zoomScale="70" zoomScaleNormal="100" zoomScaleSheetLayoutView="70" workbookViewId="0">
      <pane xSplit="1" ySplit="9" topLeftCell="M10" activePane="bottomRight" state="frozen"/>
      <selection pane="topRight" activeCell="B1" sqref="B1"/>
      <selection pane="bottomLeft" activeCell="A10" sqref="A10"/>
      <selection pane="bottomRight" activeCell="AO5" sqref="AO5:AP6"/>
    </sheetView>
  </sheetViews>
  <sheetFormatPr defaultColWidth="10" defaultRowHeight="13" x14ac:dyDescent="0.2"/>
  <cols>
    <col min="1" max="1" width="10.90625" style="147" customWidth="1"/>
    <col min="2" max="2" width="6.90625" style="142" customWidth="1"/>
    <col min="3" max="3" width="6.08984375" style="148" customWidth="1"/>
    <col min="4" max="5" width="6.08984375" style="142" customWidth="1"/>
    <col min="6" max="7" width="6" style="142" customWidth="1"/>
    <col min="8" max="9" width="6.08984375" style="142" customWidth="1"/>
    <col min="10" max="11" width="5.36328125" style="142" customWidth="1"/>
    <col min="12" max="13" width="6.90625" style="142" customWidth="1"/>
    <col min="14" max="15" width="6" style="142" customWidth="1"/>
    <col min="16" max="18" width="5.36328125" style="142" customWidth="1"/>
    <col min="19" max="23" width="6" style="142" customWidth="1"/>
    <col min="24" max="26" width="6.08984375" style="142" customWidth="1"/>
    <col min="27" max="27" width="6" style="142" customWidth="1"/>
    <col min="28" max="29" width="5.36328125" style="142" customWidth="1"/>
    <col min="30" max="30" width="6" style="142" customWidth="1"/>
    <col min="31" max="31" width="6.08984375" style="142" customWidth="1"/>
    <col min="32" max="33" width="5.36328125" style="142" customWidth="1"/>
    <col min="34" max="34" width="6.08984375" style="142" customWidth="1"/>
    <col min="35" max="35" width="6.90625" style="142" customWidth="1"/>
    <col min="36" max="37" width="6" style="142" customWidth="1"/>
    <col min="38" max="39" width="5.36328125" style="142" customWidth="1"/>
    <col min="40" max="42" width="6" style="142" customWidth="1"/>
    <col min="43" max="16384" width="10" style="142"/>
  </cols>
  <sheetData>
    <row r="1" spans="1:42" ht="23.25" customHeight="1" x14ac:dyDescent="0.2">
      <c r="A1" s="150" t="s">
        <v>291</v>
      </c>
      <c r="B1" s="151"/>
      <c r="U1" s="85"/>
      <c r="AP1" s="152" t="s">
        <v>332</v>
      </c>
    </row>
    <row r="2" spans="1:42" ht="21" customHeight="1" x14ac:dyDescent="0.2">
      <c r="A2" s="153"/>
      <c r="B2" s="308" t="s">
        <v>329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143"/>
      <c r="P2" s="143"/>
      <c r="Q2" s="82"/>
      <c r="R2" s="82"/>
      <c r="S2" s="82"/>
      <c r="T2" s="81"/>
      <c r="U2" s="326" t="s">
        <v>287</v>
      </c>
      <c r="V2" s="248"/>
      <c r="W2" s="246"/>
      <c r="X2" s="320" t="s">
        <v>211</v>
      </c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143"/>
      <c r="AJ2" s="143"/>
      <c r="AK2" s="143"/>
      <c r="AL2" s="143"/>
      <c r="AM2" s="143"/>
      <c r="AN2" s="143"/>
      <c r="AO2" s="154"/>
      <c r="AP2" s="155"/>
    </row>
    <row r="3" spans="1:42" ht="21" customHeight="1" x14ac:dyDescent="0.2">
      <c r="A3" s="156"/>
      <c r="B3" s="324" t="s">
        <v>215</v>
      </c>
      <c r="C3" s="313" t="s">
        <v>330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82"/>
      <c r="P3" s="82"/>
      <c r="Q3" s="82"/>
      <c r="R3" s="82"/>
      <c r="S3" s="82"/>
      <c r="T3" s="81"/>
      <c r="U3" s="322" t="s">
        <v>215</v>
      </c>
      <c r="V3" s="303" t="s">
        <v>216</v>
      </c>
      <c r="W3" s="201"/>
      <c r="X3" s="322" t="s">
        <v>215</v>
      </c>
      <c r="Y3" s="313" t="s">
        <v>330</v>
      </c>
      <c r="Z3" s="314"/>
      <c r="AA3" s="314"/>
      <c r="AB3" s="314"/>
      <c r="AC3" s="314"/>
      <c r="AD3" s="314"/>
      <c r="AE3" s="314"/>
      <c r="AF3" s="314"/>
      <c r="AG3" s="314"/>
      <c r="AH3" s="314"/>
      <c r="AI3" s="82"/>
      <c r="AJ3" s="82"/>
      <c r="AK3" s="82"/>
      <c r="AL3" s="82"/>
      <c r="AM3" s="82"/>
      <c r="AN3" s="82"/>
      <c r="AO3" s="144"/>
      <c r="AP3" s="158"/>
    </row>
    <row r="4" spans="1:42" ht="24.75" customHeight="1" x14ac:dyDescent="0.2">
      <c r="A4" s="159"/>
      <c r="B4" s="325"/>
      <c r="C4" s="300" t="s">
        <v>222</v>
      </c>
      <c r="D4" s="300" t="s">
        <v>223</v>
      </c>
      <c r="E4" s="300" t="s">
        <v>231</v>
      </c>
      <c r="F4" s="300" t="s">
        <v>224</v>
      </c>
      <c r="G4" s="300" t="s">
        <v>294</v>
      </c>
      <c r="H4" s="300" t="s">
        <v>225</v>
      </c>
      <c r="I4" s="300" t="s">
        <v>284</v>
      </c>
      <c r="J4" s="300" t="s">
        <v>295</v>
      </c>
      <c r="K4" s="300" t="s">
        <v>254</v>
      </c>
      <c r="L4" s="300" t="s">
        <v>0</v>
      </c>
      <c r="M4" s="327" t="s">
        <v>180</v>
      </c>
      <c r="N4" s="308" t="s">
        <v>289</v>
      </c>
      <c r="O4" s="309"/>
      <c r="P4" s="309"/>
      <c r="Q4" s="309"/>
      <c r="R4" s="309"/>
      <c r="S4" s="309"/>
      <c r="T4" s="310"/>
      <c r="U4" s="323"/>
      <c r="V4" s="304"/>
      <c r="W4" s="202"/>
      <c r="X4" s="323"/>
      <c r="Y4" s="300" t="s">
        <v>222</v>
      </c>
      <c r="Z4" s="300" t="s">
        <v>223</v>
      </c>
      <c r="AA4" s="300" t="s">
        <v>231</v>
      </c>
      <c r="AB4" s="300" t="s">
        <v>224</v>
      </c>
      <c r="AC4" s="300" t="s">
        <v>294</v>
      </c>
      <c r="AD4" s="300" t="s">
        <v>225</v>
      </c>
      <c r="AE4" s="300" t="s">
        <v>284</v>
      </c>
      <c r="AF4" s="300" t="s">
        <v>295</v>
      </c>
      <c r="AG4" s="300" t="s">
        <v>254</v>
      </c>
      <c r="AH4" s="300" t="s">
        <v>0</v>
      </c>
      <c r="AI4" s="315" t="s">
        <v>180</v>
      </c>
      <c r="AJ4" s="160"/>
      <c r="AK4" s="160"/>
      <c r="AL4" s="314" t="s">
        <v>289</v>
      </c>
      <c r="AM4" s="314"/>
      <c r="AN4" s="157"/>
      <c r="AO4" s="144"/>
      <c r="AP4" s="158"/>
    </row>
    <row r="5" spans="1:42" ht="30" customHeight="1" x14ac:dyDescent="0.2">
      <c r="A5" s="159"/>
      <c r="B5" s="325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28"/>
      <c r="N5" s="300" t="s">
        <v>320</v>
      </c>
      <c r="O5" s="317" t="s">
        <v>280</v>
      </c>
      <c r="P5" s="175"/>
      <c r="Q5" s="300" t="s">
        <v>281</v>
      </c>
      <c r="R5" s="300" t="s">
        <v>296</v>
      </c>
      <c r="S5" s="367" t="s">
        <v>327</v>
      </c>
      <c r="T5" s="368" t="s">
        <v>326</v>
      </c>
      <c r="U5" s="323"/>
      <c r="V5" s="304"/>
      <c r="W5" s="305" t="s">
        <v>328</v>
      </c>
      <c r="X5" s="323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16"/>
      <c r="AJ5" s="300" t="s">
        <v>320</v>
      </c>
      <c r="AK5" s="317" t="s">
        <v>280</v>
      </c>
      <c r="AL5" s="175"/>
      <c r="AM5" s="300" t="s">
        <v>281</v>
      </c>
      <c r="AN5" s="300" t="s">
        <v>296</v>
      </c>
      <c r="AO5" s="367" t="s">
        <v>327</v>
      </c>
      <c r="AP5" s="368" t="s">
        <v>326</v>
      </c>
    </row>
    <row r="6" spans="1:42" ht="39.75" customHeight="1" x14ac:dyDescent="0.2">
      <c r="A6" s="159"/>
      <c r="B6" s="325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28"/>
      <c r="N6" s="301"/>
      <c r="O6" s="318"/>
      <c r="P6" s="311" t="s">
        <v>299</v>
      </c>
      <c r="Q6" s="301"/>
      <c r="R6" s="301"/>
      <c r="S6" s="369"/>
      <c r="T6" s="370"/>
      <c r="U6" s="323"/>
      <c r="V6" s="304"/>
      <c r="W6" s="306"/>
      <c r="X6" s="323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16"/>
      <c r="AJ6" s="301"/>
      <c r="AK6" s="318"/>
      <c r="AL6" s="311" t="s">
        <v>299</v>
      </c>
      <c r="AM6" s="301"/>
      <c r="AN6" s="301"/>
      <c r="AO6" s="369"/>
      <c r="AP6" s="370"/>
    </row>
    <row r="7" spans="1:42" ht="15.75" customHeight="1" x14ac:dyDescent="0.2">
      <c r="A7" s="161"/>
      <c r="B7" s="168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169"/>
      <c r="N7" s="302"/>
      <c r="O7" s="319"/>
      <c r="P7" s="312"/>
      <c r="Q7" s="302"/>
      <c r="R7" s="302"/>
      <c r="S7" s="174" t="s">
        <v>325</v>
      </c>
      <c r="T7" s="174" t="s">
        <v>324</v>
      </c>
      <c r="U7" s="171"/>
      <c r="V7" s="172"/>
      <c r="W7" s="307"/>
      <c r="X7" s="171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173"/>
      <c r="AJ7" s="302"/>
      <c r="AK7" s="319"/>
      <c r="AL7" s="312"/>
      <c r="AM7" s="302"/>
      <c r="AN7" s="302"/>
      <c r="AO7" s="174" t="s">
        <v>325</v>
      </c>
      <c r="AP7" s="174" t="s">
        <v>324</v>
      </c>
    </row>
    <row r="8" spans="1:42" s="217" customFormat="1" ht="21" customHeight="1" x14ac:dyDescent="0.2">
      <c r="A8" s="176" t="s">
        <v>179</v>
      </c>
      <c r="B8" s="178">
        <v>8340</v>
      </c>
      <c r="C8" s="178">
        <v>1794</v>
      </c>
      <c r="D8" s="178">
        <v>4681</v>
      </c>
      <c r="E8" s="178">
        <v>984</v>
      </c>
      <c r="F8" s="178">
        <v>123</v>
      </c>
      <c r="G8" s="178">
        <v>167</v>
      </c>
      <c r="H8" s="178">
        <v>695</v>
      </c>
      <c r="I8" s="178">
        <v>4219</v>
      </c>
      <c r="J8" s="178">
        <v>43</v>
      </c>
      <c r="K8" s="178">
        <v>144</v>
      </c>
      <c r="L8" s="178">
        <v>9936</v>
      </c>
      <c r="M8" s="177">
        <f>SUM(C8:L8)</f>
        <v>22786</v>
      </c>
      <c r="N8" s="178">
        <v>737</v>
      </c>
      <c r="O8" s="178">
        <v>732</v>
      </c>
      <c r="P8" s="178">
        <v>52</v>
      </c>
      <c r="Q8" s="178">
        <v>15</v>
      </c>
      <c r="R8" s="178">
        <v>1</v>
      </c>
      <c r="S8" s="80">
        <v>362</v>
      </c>
      <c r="T8" s="80">
        <v>508</v>
      </c>
      <c r="U8" s="178">
        <v>213</v>
      </c>
      <c r="V8" s="178">
        <v>1567</v>
      </c>
      <c r="W8" s="178">
        <v>103</v>
      </c>
      <c r="X8" s="178">
        <v>4575</v>
      </c>
      <c r="Y8" s="178">
        <v>2059</v>
      </c>
      <c r="Z8" s="178">
        <v>2759</v>
      </c>
      <c r="AA8" s="178">
        <v>564</v>
      </c>
      <c r="AB8" s="178">
        <v>63</v>
      </c>
      <c r="AC8" s="178">
        <v>26</v>
      </c>
      <c r="AD8" s="178">
        <v>214</v>
      </c>
      <c r="AE8" s="178">
        <v>1355</v>
      </c>
      <c r="AF8" s="178">
        <v>9</v>
      </c>
      <c r="AG8" s="178">
        <v>86</v>
      </c>
      <c r="AH8" s="178">
        <v>4112</v>
      </c>
      <c r="AI8" s="80">
        <f>SUM(Y8:AH8)</f>
        <v>11247</v>
      </c>
      <c r="AJ8" s="178">
        <v>491</v>
      </c>
      <c r="AK8" s="178">
        <v>246</v>
      </c>
      <c r="AL8" s="178">
        <v>10</v>
      </c>
      <c r="AM8" s="178">
        <v>2</v>
      </c>
      <c r="AN8" s="178">
        <v>16</v>
      </c>
      <c r="AO8" s="178">
        <v>68</v>
      </c>
      <c r="AP8" s="178">
        <v>91</v>
      </c>
    </row>
    <row r="9" spans="1:42" s="183" customFormat="1" ht="21" customHeight="1" x14ac:dyDescent="0.2">
      <c r="A9" s="207" t="s">
        <v>300</v>
      </c>
      <c r="B9" s="205">
        <f t="shared" ref="B9:L9" si="0">IF(SUM(B10:B29)=0,"-",SUM(B10:B29))</f>
        <v>496</v>
      </c>
      <c r="C9" s="205">
        <f t="shared" si="0"/>
        <v>106</v>
      </c>
      <c r="D9" s="205">
        <f t="shared" si="0"/>
        <v>204</v>
      </c>
      <c r="E9" s="205">
        <f t="shared" si="0"/>
        <v>27</v>
      </c>
      <c r="F9" s="205">
        <f t="shared" si="0"/>
        <v>1</v>
      </c>
      <c r="G9" s="205">
        <f t="shared" si="0"/>
        <v>1</v>
      </c>
      <c r="H9" s="205">
        <f t="shared" si="0"/>
        <v>12</v>
      </c>
      <c r="I9" s="205">
        <f t="shared" si="0"/>
        <v>559</v>
      </c>
      <c r="J9" s="205">
        <f t="shared" si="0"/>
        <v>1</v>
      </c>
      <c r="K9" s="205">
        <f t="shared" si="0"/>
        <v>2</v>
      </c>
      <c r="L9" s="205">
        <f t="shared" si="0"/>
        <v>176</v>
      </c>
      <c r="M9" s="205">
        <f>IF(SUM(C9:L9)=0,"-",SUM(C9:L9))</f>
        <v>1089</v>
      </c>
      <c r="N9" s="205">
        <f t="shared" ref="N9:AH9" si="1">IF(SUM(N10:N29)=0,"-",SUM(N10:N29))</f>
        <v>80</v>
      </c>
      <c r="O9" s="205">
        <f t="shared" si="1"/>
        <v>15</v>
      </c>
      <c r="P9" s="205">
        <f t="shared" si="1"/>
        <v>2</v>
      </c>
      <c r="Q9" s="205">
        <f t="shared" si="1"/>
        <v>1</v>
      </c>
      <c r="R9" s="205">
        <f t="shared" si="1"/>
        <v>1</v>
      </c>
      <c r="S9" s="205">
        <f t="shared" si="1"/>
        <v>172</v>
      </c>
      <c r="T9" s="205">
        <f t="shared" si="1"/>
        <v>26</v>
      </c>
      <c r="U9" s="205" t="str">
        <f t="shared" si="1"/>
        <v>-</v>
      </c>
      <c r="V9" s="205" t="str">
        <f t="shared" si="1"/>
        <v>-</v>
      </c>
      <c r="W9" s="205" t="str">
        <f t="shared" si="1"/>
        <v>-</v>
      </c>
      <c r="X9" s="205">
        <f t="shared" si="1"/>
        <v>270</v>
      </c>
      <c r="Y9" s="205">
        <f t="shared" si="1"/>
        <v>305</v>
      </c>
      <c r="Z9" s="205">
        <f t="shared" si="1"/>
        <v>109</v>
      </c>
      <c r="AA9" s="205">
        <f t="shared" si="1"/>
        <v>30</v>
      </c>
      <c r="AB9" s="205">
        <f t="shared" si="1"/>
        <v>1</v>
      </c>
      <c r="AC9" s="205" t="str">
        <f t="shared" si="1"/>
        <v>-</v>
      </c>
      <c r="AD9" s="205">
        <f t="shared" si="1"/>
        <v>3</v>
      </c>
      <c r="AE9" s="205">
        <f t="shared" si="1"/>
        <v>114</v>
      </c>
      <c r="AF9" s="205">
        <f t="shared" si="1"/>
        <v>2</v>
      </c>
      <c r="AG9" s="205" t="str">
        <f t="shared" si="1"/>
        <v>-</v>
      </c>
      <c r="AH9" s="205">
        <f t="shared" si="1"/>
        <v>327</v>
      </c>
      <c r="AI9" s="205">
        <f>IF(SUM(Y9:AH9)=0,"-",SUM(Y9:AH9))</f>
        <v>891</v>
      </c>
      <c r="AJ9" s="205">
        <f t="shared" ref="AJ9:AP9" si="2">IF(SUM(AJ10:AJ29)=0,"-",SUM(AJ10:AJ29))</f>
        <v>29</v>
      </c>
      <c r="AK9" s="205">
        <f t="shared" si="2"/>
        <v>16</v>
      </c>
      <c r="AL9" s="205" t="str">
        <f t="shared" si="2"/>
        <v>-</v>
      </c>
      <c r="AM9" s="205" t="str">
        <f t="shared" si="2"/>
        <v>-</v>
      </c>
      <c r="AN9" s="205">
        <f t="shared" si="2"/>
        <v>1</v>
      </c>
      <c r="AO9" s="205" t="str">
        <f t="shared" si="2"/>
        <v>-</v>
      </c>
      <c r="AP9" s="205" t="str">
        <f t="shared" si="2"/>
        <v>-</v>
      </c>
    </row>
    <row r="10" spans="1:42" s="183" customFormat="1" ht="21" customHeight="1" x14ac:dyDescent="0.2">
      <c r="A10" s="162" t="s">
        <v>230</v>
      </c>
      <c r="B10" s="163">
        <v>60</v>
      </c>
      <c r="C10" s="163">
        <v>2</v>
      </c>
      <c r="D10" s="163" t="s">
        <v>336</v>
      </c>
      <c r="E10" s="163">
        <v>9</v>
      </c>
      <c r="F10" s="163">
        <v>1</v>
      </c>
      <c r="G10" s="163">
        <v>1</v>
      </c>
      <c r="H10" s="163" t="s">
        <v>336</v>
      </c>
      <c r="I10" s="163">
        <v>22</v>
      </c>
      <c r="J10" s="163" t="s">
        <v>336</v>
      </c>
      <c r="K10" s="163" t="s">
        <v>336</v>
      </c>
      <c r="L10" s="163">
        <v>42</v>
      </c>
      <c r="M10" s="129">
        <f>IF(SUM(C10:L10)=0,"-",SUM(C10:L10))</f>
        <v>77</v>
      </c>
      <c r="N10" s="164">
        <v>5</v>
      </c>
      <c r="O10" s="164">
        <v>1</v>
      </c>
      <c r="P10" s="163" t="s">
        <v>336</v>
      </c>
      <c r="Q10" s="163" t="s">
        <v>336</v>
      </c>
      <c r="R10" s="163" t="s">
        <v>336</v>
      </c>
      <c r="S10" s="163">
        <v>172</v>
      </c>
      <c r="T10" s="163">
        <v>26</v>
      </c>
      <c r="U10" s="165" t="s">
        <v>336</v>
      </c>
      <c r="V10" s="163" t="s">
        <v>336</v>
      </c>
      <c r="W10" s="163" t="s">
        <v>336</v>
      </c>
      <c r="X10" s="163">
        <v>39</v>
      </c>
      <c r="Y10" s="163" t="s">
        <v>336</v>
      </c>
      <c r="Z10" s="163" t="s">
        <v>336</v>
      </c>
      <c r="AA10" s="163">
        <v>7</v>
      </c>
      <c r="AB10" s="163" t="s">
        <v>336</v>
      </c>
      <c r="AC10" s="163" t="s">
        <v>336</v>
      </c>
      <c r="AD10" s="163" t="s">
        <v>336</v>
      </c>
      <c r="AE10" s="163">
        <v>8</v>
      </c>
      <c r="AF10" s="163" t="s">
        <v>336</v>
      </c>
      <c r="AG10" s="163" t="s">
        <v>336</v>
      </c>
      <c r="AH10" s="145">
        <v>213</v>
      </c>
      <c r="AI10" s="129">
        <f>IF(SUM(Y10:AH10)=0,"-",SUM(Y10:AH10))</f>
        <v>228</v>
      </c>
      <c r="AJ10" s="164">
        <v>6</v>
      </c>
      <c r="AK10" s="164">
        <v>14</v>
      </c>
      <c r="AL10" s="163" t="s">
        <v>336</v>
      </c>
      <c r="AM10" s="163" t="s">
        <v>336</v>
      </c>
      <c r="AN10" s="163" t="s">
        <v>336</v>
      </c>
      <c r="AO10" s="163" t="s">
        <v>336</v>
      </c>
      <c r="AP10" s="163" t="s">
        <v>336</v>
      </c>
    </row>
    <row r="11" spans="1:42" s="183" customFormat="1" ht="21" customHeight="1" x14ac:dyDescent="0.2">
      <c r="A11" s="166" t="s">
        <v>301</v>
      </c>
      <c r="B11" s="163">
        <v>6</v>
      </c>
      <c r="C11" s="163">
        <v>1</v>
      </c>
      <c r="D11" s="163" t="s">
        <v>336</v>
      </c>
      <c r="E11" s="163" t="s">
        <v>336</v>
      </c>
      <c r="F11" s="163" t="s">
        <v>336</v>
      </c>
      <c r="G11" s="163" t="s">
        <v>336</v>
      </c>
      <c r="H11" s="163" t="s">
        <v>336</v>
      </c>
      <c r="I11" s="163">
        <v>4</v>
      </c>
      <c r="J11" s="163" t="s">
        <v>336</v>
      </c>
      <c r="K11" s="163" t="s">
        <v>336</v>
      </c>
      <c r="L11" s="163">
        <v>1</v>
      </c>
      <c r="M11" s="129">
        <f t="shared" ref="M11:M29" si="3">IF(SUM(C11:L11)=0,"-",SUM(C11:L11))</f>
        <v>6</v>
      </c>
      <c r="N11" s="163">
        <v>1</v>
      </c>
      <c r="O11" s="163" t="s">
        <v>336</v>
      </c>
      <c r="P11" s="163" t="s">
        <v>336</v>
      </c>
      <c r="Q11" s="163" t="s">
        <v>336</v>
      </c>
      <c r="R11" s="163" t="s">
        <v>336</v>
      </c>
      <c r="S11" s="163" t="s">
        <v>336</v>
      </c>
      <c r="T11" s="163" t="s">
        <v>336</v>
      </c>
      <c r="U11" s="163" t="s">
        <v>336</v>
      </c>
      <c r="V11" s="163" t="s">
        <v>336</v>
      </c>
      <c r="W11" s="163" t="s">
        <v>336</v>
      </c>
      <c r="X11" s="163">
        <v>9</v>
      </c>
      <c r="Y11" s="163" t="s">
        <v>336</v>
      </c>
      <c r="Z11" s="163">
        <v>2</v>
      </c>
      <c r="AA11" s="163">
        <v>2</v>
      </c>
      <c r="AB11" s="163" t="s">
        <v>336</v>
      </c>
      <c r="AC11" s="163" t="s">
        <v>336</v>
      </c>
      <c r="AD11" s="163" t="s">
        <v>336</v>
      </c>
      <c r="AE11" s="163">
        <v>1</v>
      </c>
      <c r="AF11" s="163" t="s">
        <v>336</v>
      </c>
      <c r="AG11" s="163" t="s">
        <v>336</v>
      </c>
      <c r="AH11" s="145">
        <v>8</v>
      </c>
      <c r="AI11" s="129">
        <f t="shared" ref="AI11:AI29" si="4">IF(SUM(Y11:AH11)=0,"-",SUM(Y11:AH11))</f>
        <v>13</v>
      </c>
      <c r="AJ11" s="163">
        <v>1</v>
      </c>
      <c r="AK11" s="163" t="s">
        <v>336</v>
      </c>
      <c r="AL11" s="163" t="s">
        <v>336</v>
      </c>
      <c r="AM11" s="163" t="s">
        <v>336</v>
      </c>
      <c r="AN11" s="163" t="s">
        <v>336</v>
      </c>
      <c r="AO11" s="163" t="s">
        <v>336</v>
      </c>
      <c r="AP11" s="163" t="s">
        <v>336</v>
      </c>
    </row>
    <row r="12" spans="1:42" s="183" customFormat="1" ht="21" customHeight="1" x14ac:dyDescent="0.2">
      <c r="A12" s="166" t="s">
        <v>302</v>
      </c>
      <c r="B12" s="163">
        <v>8</v>
      </c>
      <c r="C12" s="163">
        <v>2</v>
      </c>
      <c r="D12" s="163" t="s">
        <v>336</v>
      </c>
      <c r="E12" s="163">
        <v>1</v>
      </c>
      <c r="F12" s="163" t="s">
        <v>336</v>
      </c>
      <c r="G12" s="163" t="s">
        <v>336</v>
      </c>
      <c r="H12" s="163" t="s">
        <v>336</v>
      </c>
      <c r="I12" s="163" t="s">
        <v>336</v>
      </c>
      <c r="J12" s="163" t="s">
        <v>336</v>
      </c>
      <c r="K12" s="163" t="s">
        <v>336</v>
      </c>
      <c r="L12" s="163">
        <v>16</v>
      </c>
      <c r="M12" s="129">
        <f t="shared" si="3"/>
        <v>19</v>
      </c>
      <c r="N12" s="163" t="s">
        <v>336</v>
      </c>
      <c r="O12" s="163" t="s">
        <v>336</v>
      </c>
      <c r="P12" s="163" t="s">
        <v>336</v>
      </c>
      <c r="Q12" s="163" t="s">
        <v>336</v>
      </c>
      <c r="R12" s="163" t="s">
        <v>336</v>
      </c>
      <c r="S12" s="163" t="s">
        <v>336</v>
      </c>
      <c r="T12" s="163" t="s">
        <v>336</v>
      </c>
      <c r="U12" s="163" t="s">
        <v>336</v>
      </c>
      <c r="V12" s="163" t="s">
        <v>336</v>
      </c>
      <c r="W12" s="163" t="s">
        <v>336</v>
      </c>
      <c r="X12" s="163">
        <v>9</v>
      </c>
      <c r="Y12" s="163">
        <v>2</v>
      </c>
      <c r="Z12" s="163" t="s">
        <v>336</v>
      </c>
      <c r="AA12" s="163" t="s">
        <v>336</v>
      </c>
      <c r="AB12" s="163" t="s">
        <v>336</v>
      </c>
      <c r="AC12" s="163" t="s">
        <v>336</v>
      </c>
      <c r="AD12" s="163" t="s">
        <v>336</v>
      </c>
      <c r="AE12" s="163">
        <v>1</v>
      </c>
      <c r="AF12" s="163" t="s">
        <v>336</v>
      </c>
      <c r="AG12" s="163" t="s">
        <v>336</v>
      </c>
      <c r="AH12" s="145">
        <v>10</v>
      </c>
      <c r="AI12" s="129">
        <f t="shared" si="4"/>
        <v>13</v>
      </c>
      <c r="AJ12" s="163">
        <v>2</v>
      </c>
      <c r="AK12" s="163" t="s">
        <v>336</v>
      </c>
      <c r="AL12" s="163" t="s">
        <v>336</v>
      </c>
      <c r="AM12" s="163" t="s">
        <v>336</v>
      </c>
      <c r="AN12" s="163" t="s">
        <v>336</v>
      </c>
      <c r="AO12" s="163" t="s">
        <v>336</v>
      </c>
      <c r="AP12" s="163" t="s">
        <v>336</v>
      </c>
    </row>
    <row r="13" spans="1:42" ht="21" customHeight="1" x14ac:dyDescent="0.2">
      <c r="A13" s="166" t="s">
        <v>303</v>
      </c>
      <c r="B13" s="163">
        <v>18</v>
      </c>
      <c r="C13" s="163">
        <v>17</v>
      </c>
      <c r="D13" s="163">
        <v>2</v>
      </c>
      <c r="E13" s="163" t="s">
        <v>336</v>
      </c>
      <c r="F13" s="163" t="s">
        <v>336</v>
      </c>
      <c r="G13" s="163" t="s">
        <v>336</v>
      </c>
      <c r="H13" s="163">
        <v>1</v>
      </c>
      <c r="I13" s="163">
        <v>27</v>
      </c>
      <c r="J13" s="163">
        <v>1</v>
      </c>
      <c r="K13" s="163">
        <v>1</v>
      </c>
      <c r="L13" s="163">
        <v>30</v>
      </c>
      <c r="M13" s="129">
        <f t="shared" si="3"/>
        <v>79</v>
      </c>
      <c r="N13" s="163">
        <v>1</v>
      </c>
      <c r="O13" s="163" t="s">
        <v>336</v>
      </c>
      <c r="P13" s="163" t="s">
        <v>336</v>
      </c>
      <c r="Q13" s="163">
        <v>1</v>
      </c>
      <c r="R13" s="163" t="s">
        <v>336</v>
      </c>
      <c r="S13" s="163" t="s">
        <v>336</v>
      </c>
      <c r="T13" s="163" t="s">
        <v>336</v>
      </c>
      <c r="U13" s="163" t="s">
        <v>336</v>
      </c>
      <c r="V13" s="163" t="s">
        <v>336</v>
      </c>
      <c r="W13" s="163" t="s">
        <v>336</v>
      </c>
      <c r="X13" s="163">
        <v>23</v>
      </c>
      <c r="Y13" s="163">
        <v>104</v>
      </c>
      <c r="Z13" s="163">
        <v>1</v>
      </c>
      <c r="AA13" s="163" t="s">
        <v>336</v>
      </c>
      <c r="AB13" s="163" t="s">
        <v>336</v>
      </c>
      <c r="AC13" s="163" t="s">
        <v>336</v>
      </c>
      <c r="AD13" s="163" t="s">
        <v>336</v>
      </c>
      <c r="AE13" s="163">
        <v>20</v>
      </c>
      <c r="AF13" s="163">
        <v>2</v>
      </c>
      <c r="AG13" s="163" t="s">
        <v>336</v>
      </c>
      <c r="AH13" s="145">
        <v>14</v>
      </c>
      <c r="AI13" s="129">
        <f t="shared" si="4"/>
        <v>141</v>
      </c>
      <c r="AJ13" s="163" t="s">
        <v>336</v>
      </c>
      <c r="AK13" s="163" t="s">
        <v>336</v>
      </c>
      <c r="AL13" s="163" t="s">
        <v>336</v>
      </c>
      <c r="AM13" s="163" t="s">
        <v>336</v>
      </c>
      <c r="AN13" s="163" t="s">
        <v>336</v>
      </c>
      <c r="AO13" s="163" t="s">
        <v>336</v>
      </c>
      <c r="AP13" s="163" t="s">
        <v>336</v>
      </c>
    </row>
    <row r="14" spans="1:42" ht="21" customHeight="1" x14ac:dyDescent="0.2">
      <c r="A14" s="166" t="s">
        <v>304</v>
      </c>
      <c r="B14" s="163">
        <v>14</v>
      </c>
      <c r="C14" s="163" t="s">
        <v>336</v>
      </c>
      <c r="D14" s="163">
        <v>23</v>
      </c>
      <c r="E14" s="163" t="s">
        <v>336</v>
      </c>
      <c r="F14" s="163" t="s">
        <v>336</v>
      </c>
      <c r="G14" s="163" t="s">
        <v>336</v>
      </c>
      <c r="H14" s="163">
        <v>1</v>
      </c>
      <c r="I14" s="163">
        <v>15</v>
      </c>
      <c r="J14" s="163" t="s">
        <v>336</v>
      </c>
      <c r="K14" s="163" t="s">
        <v>336</v>
      </c>
      <c r="L14" s="163">
        <v>4</v>
      </c>
      <c r="M14" s="129">
        <f t="shared" si="3"/>
        <v>43</v>
      </c>
      <c r="N14" s="163" t="s">
        <v>336</v>
      </c>
      <c r="O14" s="163">
        <v>1</v>
      </c>
      <c r="P14" s="163" t="s">
        <v>336</v>
      </c>
      <c r="Q14" s="163" t="s">
        <v>336</v>
      </c>
      <c r="R14" s="163" t="s">
        <v>336</v>
      </c>
      <c r="S14" s="163" t="s">
        <v>336</v>
      </c>
      <c r="T14" s="163" t="s">
        <v>336</v>
      </c>
      <c r="U14" s="163" t="s">
        <v>336</v>
      </c>
      <c r="V14" s="163" t="s">
        <v>336</v>
      </c>
      <c r="W14" s="163" t="s">
        <v>336</v>
      </c>
      <c r="X14" s="163">
        <v>4</v>
      </c>
      <c r="Y14" s="163">
        <v>1</v>
      </c>
      <c r="Z14" s="163">
        <v>3</v>
      </c>
      <c r="AA14" s="163">
        <v>1</v>
      </c>
      <c r="AB14" s="163">
        <v>1</v>
      </c>
      <c r="AC14" s="163" t="s">
        <v>336</v>
      </c>
      <c r="AD14" s="163" t="s">
        <v>336</v>
      </c>
      <c r="AE14" s="163" t="s">
        <v>336</v>
      </c>
      <c r="AF14" s="163" t="s">
        <v>336</v>
      </c>
      <c r="AG14" s="163" t="s">
        <v>336</v>
      </c>
      <c r="AH14" s="163" t="s">
        <v>336</v>
      </c>
      <c r="AI14" s="129">
        <f t="shared" si="4"/>
        <v>6</v>
      </c>
      <c r="AJ14" s="163" t="s">
        <v>336</v>
      </c>
      <c r="AK14" s="163">
        <v>1</v>
      </c>
      <c r="AL14" s="163" t="s">
        <v>336</v>
      </c>
      <c r="AM14" s="163" t="s">
        <v>336</v>
      </c>
      <c r="AN14" s="163" t="s">
        <v>336</v>
      </c>
      <c r="AO14" s="163" t="s">
        <v>336</v>
      </c>
      <c r="AP14" s="163" t="s">
        <v>336</v>
      </c>
    </row>
    <row r="15" spans="1:42" ht="21" customHeight="1" x14ac:dyDescent="0.2">
      <c r="A15" s="166" t="s">
        <v>305</v>
      </c>
      <c r="B15" s="163">
        <v>5</v>
      </c>
      <c r="C15" s="163" t="s">
        <v>336</v>
      </c>
      <c r="D15" s="163" t="s">
        <v>336</v>
      </c>
      <c r="E15" s="163">
        <v>1</v>
      </c>
      <c r="F15" s="163" t="s">
        <v>336</v>
      </c>
      <c r="G15" s="163" t="s">
        <v>336</v>
      </c>
      <c r="H15" s="163" t="s">
        <v>336</v>
      </c>
      <c r="I15" s="163" t="s">
        <v>336</v>
      </c>
      <c r="J15" s="163" t="s">
        <v>336</v>
      </c>
      <c r="K15" s="163" t="s">
        <v>336</v>
      </c>
      <c r="L15" s="163">
        <v>6</v>
      </c>
      <c r="M15" s="129">
        <f t="shared" si="3"/>
        <v>7</v>
      </c>
      <c r="N15" s="163">
        <v>2</v>
      </c>
      <c r="O15" s="163" t="s">
        <v>336</v>
      </c>
      <c r="P15" s="163" t="s">
        <v>336</v>
      </c>
      <c r="Q15" s="163" t="s">
        <v>336</v>
      </c>
      <c r="R15" s="163" t="s">
        <v>336</v>
      </c>
      <c r="S15" s="163" t="s">
        <v>336</v>
      </c>
      <c r="T15" s="163" t="s">
        <v>336</v>
      </c>
      <c r="U15" s="163" t="s">
        <v>336</v>
      </c>
      <c r="V15" s="163" t="s">
        <v>336</v>
      </c>
      <c r="W15" s="163" t="s">
        <v>336</v>
      </c>
      <c r="X15" s="163">
        <v>1</v>
      </c>
      <c r="Y15" s="163" t="s">
        <v>336</v>
      </c>
      <c r="Z15" s="163" t="s">
        <v>336</v>
      </c>
      <c r="AA15" s="163" t="s">
        <v>336</v>
      </c>
      <c r="AB15" s="163" t="s">
        <v>336</v>
      </c>
      <c r="AC15" s="163" t="s">
        <v>336</v>
      </c>
      <c r="AD15" s="163" t="s">
        <v>336</v>
      </c>
      <c r="AE15" s="163" t="s">
        <v>336</v>
      </c>
      <c r="AF15" s="163" t="s">
        <v>336</v>
      </c>
      <c r="AG15" s="163" t="s">
        <v>336</v>
      </c>
      <c r="AH15" s="145">
        <v>8</v>
      </c>
      <c r="AI15" s="129">
        <f t="shared" si="4"/>
        <v>8</v>
      </c>
      <c r="AJ15" s="163" t="s">
        <v>336</v>
      </c>
      <c r="AK15" s="163" t="s">
        <v>336</v>
      </c>
      <c r="AL15" s="163" t="s">
        <v>336</v>
      </c>
      <c r="AM15" s="163" t="s">
        <v>336</v>
      </c>
      <c r="AN15" s="163" t="s">
        <v>336</v>
      </c>
      <c r="AO15" s="163" t="s">
        <v>336</v>
      </c>
      <c r="AP15" s="163" t="s">
        <v>336</v>
      </c>
    </row>
    <row r="16" spans="1:42" ht="21" customHeight="1" x14ac:dyDescent="0.2">
      <c r="A16" s="166" t="s">
        <v>306</v>
      </c>
      <c r="B16" s="163">
        <v>27</v>
      </c>
      <c r="C16" s="163">
        <v>7</v>
      </c>
      <c r="D16" s="163">
        <v>8</v>
      </c>
      <c r="E16" s="163">
        <v>2</v>
      </c>
      <c r="F16" s="163" t="s">
        <v>336</v>
      </c>
      <c r="G16" s="163" t="s">
        <v>336</v>
      </c>
      <c r="H16" s="163">
        <v>2</v>
      </c>
      <c r="I16" s="163">
        <v>121</v>
      </c>
      <c r="J16" s="163" t="s">
        <v>336</v>
      </c>
      <c r="K16" s="163" t="s">
        <v>336</v>
      </c>
      <c r="L16" s="163">
        <v>7</v>
      </c>
      <c r="M16" s="129">
        <f t="shared" si="3"/>
        <v>147</v>
      </c>
      <c r="N16" s="163" t="s">
        <v>336</v>
      </c>
      <c r="O16" s="163" t="s">
        <v>336</v>
      </c>
      <c r="P16" s="163" t="s">
        <v>336</v>
      </c>
      <c r="Q16" s="163" t="s">
        <v>336</v>
      </c>
      <c r="R16" s="163" t="s">
        <v>336</v>
      </c>
      <c r="S16" s="163" t="s">
        <v>336</v>
      </c>
      <c r="T16" s="163" t="s">
        <v>336</v>
      </c>
      <c r="U16" s="163" t="s">
        <v>336</v>
      </c>
      <c r="V16" s="163" t="s">
        <v>336</v>
      </c>
      <c r="W16" s="163" t="s">
        <v>336</v>
      </c>
      <c r="X16" s="163">
        <v>27</v>
      </c>
      <c r="Y16" s="163">
        <v>10</v>
      </c>
      <c r="Z16" s="163">
        <v>1</v>
      </c>
      <c r="AA16" s="163" t="s">
        <v>336</v>
      </c>
      <c r="AB16" s="163" t="s">
        <v>336</v>
      </c>
      <c r="AC16" s="163" t="s">
        <v>336</v>
      </c>
      <c r="AD16" s="163" t="s">
        <v>336</v>
      </c>
      <c r="AE16" s="163">
        <v>64</v>
      </c>
      <c r="AF16" s="163" t="s">
        <v>336</v>
      </c>
      <c r="AG16" s="163" t="s">
        <v>336</v>
      </c>
      <c r="AH16" s="145">
        <v>10</v>
      </c>
      <c r="AI16" s="129">
        <f t="shared" si="4"/>
        <v>85</v>
      </c>
      <c r="AJ16" s="163">
        <v>7</v>
      </c>
      <c r="AK16" s="163" t="s">
        <v>336</v>
      </c>
      <c r="AL16" s="163" t="s">
        <v>336</v>
      </c>
      <c r="AM16" s="163" t="s">
        <v>336</v>
      </c>
      <c r="AN16" s="163" t="s">
        <v>336</v>
      </c>
      <c r="AO16" s="163" t="s">
        <v>336</v>
      </c>
      <c r="AP16" s="163" t="s">
        <v>336</v>
      </c>
    </row>
    <row r="17" spans="1:42" ht="21" customHeight="1" x14ac:dyDescent="0.2">
      <c r="A17" s="166" t="s">
        <v>307</v>
      </c>
      <c r="B17" s="163">
        <v>11</v>
      </c>
      <c r="C17" s="163">
        <v>4</v>
      </c>
      <c r="D17" s="163">
        <v>5</v>
      </c>
      <c r="E17" s="163" t="s">
        <v>336</v>
      </c>
      <c r="F17" s="163" t="s">
        <v>336</v>
      </c>
      <c r="G17" s="163" t="s">
        <v>336</v>
      </c>
      <c r="H17" s="163" t="s">
        <v>336</v>
      </c>
      <c r="I17" s="163" t="s">
        <v>336</v>
      </c>
      <c r="J17" s="163" t="s">
        <v>336</v>
      </c>
      <c r="K17" s="163">
        <v>1</v>
      </c>
      <c r="L17" s="163">
        <v>7</v>
      </c>
      <c r="M17" s="129">
        <f t="shared" si="3"/>
        <v>17</v>
      </c>
      <c r="N17" s="163" t="s">
        <v>336</v>
      </c>
      <c r="O17" s="163" t="s">
        <v>336</v>
      </c>
      <c r="P17" s="163" t="s">
        <v>336</v>
      </c>
      <c r="Q17" s="163" t="s">
        <v>336</v>
      </c>
      <c r="R17" s="163" t="s">
        <v>336</v>
      </c>
      <c r="S17" s="163" t="s">
        <v>336</v>
      </c>
      <c r="T17" s="163" t="s">
        <v>336</v>
      </c>
      <c r="U17" s="163" t="s">
        <v>336</v>
      </c>
      <c r="V17" s="163" t="s">
        <v>336</v>
      </c>
      <c r="W17" s="163" t="s">
        <v>336</v>
      </c>
      <c r="X17" s="163">
        <v>12</v>
      </c>
      <c r="Y17" s="163">
        <v>2</v>
      </c>
      <c r="Z17" s="163">
        <v>9</v>
      </c>
      <c r="AA17" s="163" t="s">
        <v>336</v>
      </c>
      <c r="AB17" s="163" t="s">
        <v>336</v>
      </c>
      <c r="AC17" s="163" t="s">
        <v>336</v>
      </c>
      <c r="AD17" s="163" t="s">
        <v>336</v>
      </c>
      <c r="AE17" s="163" t="s">
        <v>336</v>
      </c>
      <c r="AF17" s="163" t="s">
        <v>336</v>
      </c>
      <c r="AG17" s="163" t="s">
        <v>336</v>
      </c>
      <c r="AH17" s="145">
        <v>9</v>
      </c>
      <c r="AI17" s="129">
        <f t="shared" si="4"/>
        <v>20</v>
      </c>
      <c r="AJ17" s="163">
        <v>1</v>
      </c>
      <c r="AK17" s="163" t="s">
        <v>336</v>
      </c>
      <c r="AL17" s="163" t="s">
        <v>336</v>
      </c>
      <c r="AM17" s="163" t="s">
        <v>336</v>
      </c>
      <c r="AN17" s="163" t="s">
        <v>336</v>
      </c>
      <c r="AO17" s="163" t="s">
        <v>336</v>
      </c>
      <c r="AP17" s="163" t="s">
        <v>336</v>
      </c>
    </row>
    <row r="18" spans="1:42" ht="21" customHeight="1" x14ac:dyDescent="0.2">
      <c r="A18" s="166" t="s">
        <v>308</v>
      </c>
      <c r="B18" s="163">
        <v>268</v>
      </c>
      <c r="C18" s="163">
        <v>1</v>
      </c>
      <c r="D18" s="163">
        <v>137</v>
      </c>
      <c r="E18" s="163">
        <v>2</v>
      </c>
      <c r="F18" s="163" t="s">
        <v>336</v>
      </c>
      <c r="G18" s="163" t="s">
        <v>336</v>
      </c>
      <c r="H18" s="163" t="s">
        <v>336</v>
      </c>
      <c r="I18" s="163">
        <v>359</v>
      </c>
      <c r="J18" s="163" t="s">
        <v>336</v>
      </c>
      <c r="K18" s="163" t="s">
        <v>336</v>
      </c>
      <c r="L18" s="163" t="s">
        <v>336</v>
      </c>
      <c r="M18" s="129">
        <f t="shared" si="3"/>
        <v>499</v>
      </c>
      <c r="N18" s="163">
        <v>57</v>
      </c>
      <c r="O18" s="163">
        <v>8</v>
      </c>
      <c r="P18" s="163">
        <v>1</v>
      </c>
      <c r="Q18" s="163" t="s">
        <v>336</v>
      </c>
      <c r="R18" s="163">
        <v>1</v>
      </c>
      <c r="S18" s="163" t="s">
        <v>336</v>
      </c>
      <c r="T18" s="163" t="s">
        <v>336</v>
      </c>
      <c r="U18" s="163" t="s">
        <v>336</v>
      </c>
      <c r="V18" s="163" t="s">
        <v>336</v>
      </c>
      <c r="W18" s="163" t="s">
        <v>336</v>
      </c>
      <c r="X18" s="163">
        <v>8</v>
      </c>
      <c r="Y18" s="163" t="s">
        <v>336</v>
      </c>
      <c r="Z18" s="163">
        <v>6</v>
      </c>
      <c r="AA18" s="163" t="s">
        <v>336</v>
      </c>
      <c r="AB18" s="163" t="s">
        <v>336</v>
      </c>
      <c r="AC18" s="163" t="s">
        <v>336</v>
      </c>
      <c r="AD18" s="163" t="s">
        <v>336</v>
      </c>
      <c r="AE18" s="163">
        <v>8</v>
      </c>
      <c r="AF18" s="163" t="s">
        <v>336</v>
      </c>
      <c r="AG18" s="163" t="s">
        <v>336</v>
      </c>
      <c r="AH18" s="163" t="s">
        <v>336</v>
      </c>
      <c r="AI18" s="129">
        <f t="shared" si="4"/>
        <v>14</v>
      </c>
      <c r="AJ18" s="163">
        <v>1</v>
      </c>
      <c r="AK18" s="163">
        <v>1</v>
      </c>
      <c r="AL18" s="163" t="s">
        <v>336</v>
      </c>
      <c r="AM18" s="163" t="s">
        <v>336</v>
      </c>
      <c r="AN18" s="163">
        <v>1</v>
      </c>
      <c r="AO18" s="163" t="s">
        <v>336</v>
      </c>
      <c r="AP18" s="163" t="s">
        <v>336</v>
      </c>
    </row>
    <row r="19" spans="1:42" ht="21" customHeight="1" x14ac:dyDescent="0.2">
      <c r="A19" s="166" t="s">
        <v>309</v>
      </c>
      <c r="B19" s="163">
        <v>3</v>
      </c>
      <c r="C19" s="163" t="s">
        <v>336</v>
      </c>
      <c r="D19" s="163">
        <v>10</v>
      </c>
      <c r="E19" s="163">
        <v>6</v>
      </c>
      <c r="F19" s="163" t="s">
        <v>336</v>
      </c>
      <c r="G19" s="163" t="s">
        <v>336</v>
      </c>
      <c r="H19" s="163" t="s">
        <v>336</v>
      </c>
      <c r="I19" s="163" t="s">
        <v>336</v>
      </c>
      <c r="J19" s="163" t="s">
        <v>336</v>
      </c>
      <c r="K19" s="163" t="s">
        <v>336</v>
      </c>
      <c r="L19" s="163">
        <v>20</v>
      </c>
      <c r="M19" s="129">
        <f t="shared" si="3"/>
        <v>36</v>
      </c>
      <c r="N19" s="163">
        <v>10</v>
      </c>
      <c r="O19" s="163" t="s">
        <v>336</v>
      </c>
      <c r="P19" s="163" t="s">
        <v>336</v>
      </c>
      <c r="Q19" s="163" t="s">
        <v>336</v>
      </c>
      <c r="R19" s="163" t="s">
        <v>336</v>
      </c>
      <c r="S19" s="163" t="s">
        <v>336</v>
      </c>
      <c r="T19" s="163" t="s">
        <v>336</v>
      </c>
      <c r="U19" s="163" t="s">
        <v>336</v>
      </c>
      <c r="V19" s="163" t="s">
        <v>336</v>
      </c>
      <c r="W19" s="163" t="s">
        <v>336</v>
      </c>
      <c r="X19" s="163">
        <v>7</v>
      </c>
      <c r="Y19" s="163">
        <v>2</v>
      </c>
      <c r="Z19" s="163">
        <v>5</v>
      </c>
      <c r="AA19" s="163">
        <v>2</v>
      </c>
      <c r="AB19" s="163" t="s">
        <v>336</v>
      </c>
      <c r="AC19" s="163" t="s">
        <v>336</v>
      </c>
      <c r="AD19" s="163" t="s">
        <v>336</v>
      </c>
      <c r="AE19" s="163" t="s">
        <v>336</v>
      </c>
      <c r="AF19" s="163" t="s">
        <v>336</v>
      </c>
      <c r="AG19" s="163" t="s">
        <v>336</v>
      </c>
      <c r="AH19" s="145">
        <v>13</v>
      </c>
      <c r="AI19" s="129">
        <f t="shared" si="4"/>
        <v>22</v>
      </c>
      <c r="AJ19" s="163">
        <v>7</v>
      </c>
      <c r="AK19" s="163" t="s">
        <v>336</v>
      </c>
      <c r="AL19" s="163" t="s">
        <v>336</v>
      </c>
      <c r="AM19" s="163" t="s">
        <v>336</v>
      </c>
      <c r="AN19" s="163" t="s">
        <v>336</v>
      </c>
      <c r="AO19" s="163" t="s">
        <v>336</v>
      </c>
      <c r="AP19" s="163" t="s">
        <v>336</v>
      </c>
    </row>
    <row r="20" spans="1:42" ht="21" customHeight="1" x14ac:dyDescent="0.2">
      <c r="A20" s="166" t="s">
        <v>310</v>
      </c>
      <c r="B20" s="163">
        <v>4</v>
      </c>
      <c r="C20" s="163">
        <v>2</v>
      </c>
      <c r="D20" s="163" t="s">
        <v>336</v>
      </c>
      <c r="E20" s="163" t="s">
        <v>336</v>
      </c>
      <c r="F20" s="163" t="s">
        <v>336</v>
      </c>
      <c r="G20" s="163" t="s">
        <v>336</v>
      </c>
      <c r="H20" s="163" t="s">
        <v>336</v>
      </c>
      <c r="I20" s="163" t="s">
        <v>336</v>
      </c>
      <c r="J20" s="163" t="s">
        <v>336</v>
      </c>
      <c r="K20" s="163" t="s">
        <v>336</v>
      </c>
      <c r="L20" s="163">
        <v>3</v>
      </c>
      <c r="M20" s="129">
        <f t="shared" si="3"/>
        <v>5</v>
      </c>
      <c r="N20" s="163" t="s">
        <v>336</v>
      </c>
      <c r="O20" s="163" t="s">
        <v>336</v>
      </c>
      <c r="P20" s="163" t="s">
        <v>336</v>
      </c>
      <c r="Q20" s="163" t="s">
        <v>336</v>
      </c>
      <c r="R20" s="163" t="s">
        <v>336</v>
      </c>
      <c r="S20" s="163" t="s">
        <v>336</v>
      </c>
      <c r="T20" s="163" t="s">
        <v>336</v>
      </c>
      <c r="U20" s="163" t="s">
        <v>336</v>
      </c>
      <c r="V20" s="163" t="s">
        <v>336</v>
      </c>
      <c r="W20" s="163" t="s">
        <v>336</v>
      </c>
      <c r="X20" s="163">
        <v>17</v>
      </c>
      <c r="Y20" s="163">
        <v>24</v>
      </c>
      <c r="Z20" s="163">
        <v>12</v>
      </c>
      <c r="AA20" s="163" t="s">
        <v>336</v>
      </c>
      <c r="AB20" s="163" t="s">
        <v>336</v>
      </c>
      <c r="AC20" s="163" t="s">
        <v>336</v>
      </c>
      <c r="AD20" s="163" t="s">
        <v>336</v>
      </c>
      <c r="AE20" s="163" t="s">
        <v>336</v>
      </c>
      <c r="AF20" s="163" t="s">
        <v>336</v>
      </c>
      <c r="AG20" s="163" t="s">
        <v>336</v>
      </c>
      <c r="AH20" s="145">
        <v>16</v>
      </c>
      <c r="AI20" s="129">
        <f t="shared" si="4"/>
        <v>52</v>
      </c>
      <c r="AJ20" s="163" t="s">
        <v>336</v>
      </c>
      <c r="AK20" s="163" t="s">
        <v>336</v>
      </c>
      <c r="AL20" s="163" t="s">
        <v>336</v>
      </c>
      <c r="AM20" s="163" t="s">
        <v>336</v>
      </c>
      <c r="AN20" s="163" t="s">
        <v>336</v>
      </c>
      <c r="AO20" s="163" t="s">
        <v>336</v>
      </c>
      <c r="AP20" s="163" t="s">
        <v>336</v>
      </c>
    </row>
    <row r="21" spans="1:42" ht="21" customHeight="1" x14ac:dyDescent="0.2">
      <c r="A21" s="166" t="s">
        <v>311</v>
      </c>
      <c r="B21" s="163" t="s">
        <v>336</v>
      </c>
      <c r="C21" s="163" t="s">
        <v>336</v>
      </c>
      <c r="D21" s="163" t="s">
        <v>336</v>
      </c>
      <c r="E21" s="163" t="s">
        <v>336</v>
      </c>
      <c r="F21" s="163" t="s">
        <v>336</v>
      </c>
      <c r="G21" s="163" t="s">
        <v>336</v>
      </c>
      <c r="H21" s="163" t="s">
        <v>336</v>
      </c>
      <c r="I21" s="163" t="s">
        <v>336</v>
      </c>
      <c r="J21" s="163" t="s">
        <v>336</v>
      </c>
      <c r="K21" s="163" t="s">
        <v>336</v>
      </c>
      <c r="L21" s="163" t="s">
        <v>336</v>
      </c>
      <c r="M21" s="129" t="str">
        <f t="shared" si="3"/>
        <v>-</v>
      </c>
      <c r="N21" s="163" t="s">
        <v>336</v>
      </c>
      <c r="O21" s="163" t="s">
        <v>336</v>
      </c>
      <c r="P21" s="163" t="s">
        <v>336</v>
      </c>
      <c r="Q21" s="163" t="s">
        <v>336</v>
      </c>
      <c r="R21" s="163" t="s">
        <v>336</v>
      </c>
      <c r="S21" s="163" t="s">
        <v>336</v>
      </c>
      <c r="T21" s="163" t="s">
        <v>336</v>
      </c>
      <c r="U21" s="163" t="s">
        <v>336</v>
      </c>
      <c r="V21" s="163" t="s">
        <v>336</v>
      </c>
      <c r="W21" s="163" t="s">
        <v>336</v>
      </c>
      <c r="X21" s="163">
        <v>1</v>
      </c>
      <c r="Y21" s="163" t="s">
        <v>336</v>
      </c>
      <c r="Z21" s="163">
        <v>1</v>
      </c>
      <c r="AA21" s="163" t="s">
        <v>336</v>
      </c>
      <c r="AB21" s="163" t="s">
        <v>336</v>
      </c>
      <c r="AC21" s="163" t="s">
        <v>336</v>
      </c>
      <c r="AD21" s="163" t="s">
        <v>336</v>
      </c>
      <c r="AE21" s="163" t="s">
        <v>336</v>
      </c>
      <c r="AF21" s="163" t="s">
        <v>336</v>
      </c>
      <c r="AG21" s="163" t="s">
        <v>336</v>
      </c>
      <c r="AH21" s="163" t="s">
        <v>336</v>
      </c>
      <c r="AI21" s="129">
        <f t="shared" si="4"/>
        <v>1</v>
      </c>
      <c r="AJ21" s="163" t="s">
        <v>336</v>
      </c>
      <c r="AK21" s="163" t="s">
        <v>336</v>
      </c>
      <c r="AL21" s="163" t="s">
        <v>336</v>
      </c>
      <c r="AM21" s="163" t="s">
        <v>336</v>
      </c>
      <c r="AN21" s="163" t="s">
        <v>336</v>
      </c>
      <c r="AO21" s="163" t="s">
        <v>336</v>
      </c>
      <c r="AP21" s="163" t="s">
        <v>336</v>
      </c>
    </row>
    <row r="22" spans="1:42" ht="21" customHeight="1" x14ac:dyDescent="0.2">
      <c r="A22" s="166" t="s">
        <v>312</v>
      </c>
      <c r="B22" s="163">
        <v>14</v>
      </c>
      <c r="C22" s="163">
        <v>1</v>
      </c>
      <c r="D22" s="163">
        <v>10</v>
      </c>
      <c r="E22" s="163">
        <v>6</v>
      </c>
      <c r="F22" s="163" t="s">
        <v>336</v>
      </c>
      <c r="G22" s="163" t="s">
        <v>336</v>
      </c>
      <c r="H22" s="163">
        <v>8</v>
      </c>
      <c r="I22" s="163" t="s">
        <v>336</v>
      </c>
      <c r="J22" s="163" t="s">
        <v>336</v>
      </c>
      <c r="K22" s="163" t="s">
        <v>336</v>
      </c>
      <c r="L22" s="163" t="s">
        <v>336</v>
      </c>
      <c r="M22" s="129">
        <f t="shared" si="3"/>
        <v>25</v>
      </c>
      <c r="N22" s="163">
        <v>4</v>
      </c>
      <c r="O22" s="163">
        <v>3</v>
      </c>
      <c r="P22" s="163">
        <v>1</v>
      </c>
      <c r="Q22" s="163" t="s">
        <v>336</v>
      </c>
      <c r="R22" s="163" t="s">
        <v>336</v>
      </c>
      <c r="S22" s="163" t="s">
        <v>336</v>
      </c>
      <c r="T22" s="163" t="s">
        <v>336</v>
      </c>
      <c r="U22" s="163" t="s">
        <v>336</v>
      </c>
      <c r="V22" s="163" t="s">
        <v>336</v>
      </c>
      <c r="W22" s="163" t="s">
        <v>336</v>
      </c>
      <c r="X22" s="163">
        <v>19</v>
      </c>
      <c r="Y22" s="163">
        <v>1</v>
      </c>
      <c r="Z22" s="163">
        <v>18</v>
      </c>
      <c r="AA22" s="163">
        <v>7</v>
      </c>
      <c r="AB22" s="163" t="s">
        <v>336</v>
      </c>
      <c r="AC22" s="163" t="s">
        <v>336</v>
      </c>
      <c r="AD22" s="163">
        <v>3</v>
      </c>
      <c r="AE22" s="163" t="s">
        <v>336</v>
      </c>
      <c r="AF22" s="163" t="s">
        <v>336</v>
      </c>
      <c r="AG22" s="163" t="s">
        <v>336</v>
      </c>
      <c r="AH22" s="163" t="s">
        <v>336</v>
      </c>
      <c r="AI22" s="129">
        <f t="shared" si="4"/>
        <v>29</v>
      </c>
      <c r="AJ22" s="163">
        <v>3</v>
      </c>
      <c r="AK22" s="163" t="s">
        <v>336</v>
      </c>
      <c r="AL22" s="163" t="s">
        <v>336</v>
      </c>
      <c r="AM22" s="163" t="s">
        <v>336</v>
      </c>
      <c r="AN22" s="163" t="s">
        <v>336</v>
      </c>
      <c r="AO22" s="163" t="s">
        <v>336</v>
      </c>
      <c r="AP22" s="163" t="s">
        <v>336</v>
      </c>
    </row>
    <row r="23" spans="1:42" ht="21" customHeight="1" x14ac:dyDescent="0.2">
      <c r="A23" s="166" t="s">
        <v>313</v>
      </c>
      <c r="B23" s="163" t="s">
        <v>336</v>
      </c>
      <c r="C23" s="163" t="s">
        <v>336</v>
      </c>
      <c r="D23" s="163" t="s">
        <v>336</v>
      </c>
      <c r="E23" s="163" t="s">
        <v>336</v>
      </c>
      <c r="F23" s="163" t="s">
        <v>336</v>
      </c>
      <c r="G23" s="163" t="s">
        <v>336</v>
      </c>
      <c r="H23" s="163" t="s">
        <v>336</v>
      </c>
      <c r="I23" s="163" t="s">
        <v>336</v>
      </c>
      <c r="J23" s="163" t="s">
        <v>336</v>
      </c>
      <c r="K23" s="163" t="s">
        <v>336</v>
      </c>
      <c r="L23" s="163" t="s">
        <v>336</v>
      </c>
      <c r="M23" s="129" t="str">
        <f t="shared" si="3"/>
        <v>-</v>
      </c>
      <c r="N23" s="163" t="s">
        <v>336</v>
      </c>
      <c r="O23" s="163" t="s">
        <v>336</v>
      </c>
      <c r="P23" s="163" t="s">
        <v>336</v>
      </c>
      <c r="Q23" s="163" t="s">
        <v>336</v>
      </c>
      <c r="R23" s="163" t="s">
        <v>336</v>
      </c>
      <c r="S23" s="163" t="s">
        <v>336</v>
      </c>
      <c r="T23" s="163" t="s">
        <v>336</v>
      </c>
      <c r="U23" s="163" t="s">
        <v>336</v>
      </c>
      <c r="V23" s="163" t="s">
        <v>336</v>
      </c>
      <c r="W23" s="163" t="s">
        <v>336</v>
      </c>
      <c r="X23" s="163">
        <v>8</v>
      </c>
      <c r="Y23" s="163" t="s">
        <v>336</v>
      </c>
      <c r="Z23" s="163" t="s">
        <v>336</v>
      </c>
      <c r="AA23" s="163" t="s">
        <v>336</v>
      </c>
      <c r="AB23" s="163" t="s">
        <v>336</v>
      </c>
      <c r="AC23" s="163" t="s">
        <v>336</v>
      </c>
      <c r="AD23" s="163" t="s">
        <v>336</v>
      </c>
      <c r="AE23" s="163">
        <v>11</v>
      </c>
      <c r="AF23" s="163" t="s">
        <v>336</v>
      </c>
      <c r="AG23" s="163" t="s">
        <v>336</v>
      </c>
      <c r="AH23" s="145">
        <v>4</v>
      </c>
      <c r="AI23" s="129">
        <f t="shared" si="4"/>
        <v>15</v>
      </c>
      <c r="AJ23" s="163" t="s">
        <v>336</v>
      </c>
      <c r="AK23" s="163" t="s">
        <v>336</v>
      </c>
      <c r="AL23" s="163" t="s">
        <v>336</v>
      </c>
      <c r="AM23" s="163" t="s">
        <v>336</v>
      </c>
      <c r="AN23" s="163" t="s">
        <v>336</v>
      </c>
      <c r="AO23" s="163" t="s">
        <v>336</v>
      </c>
      <c r="AP23" s="163" t="s">
        <v>336</v>
      </c>
    </row>
    <row r="24" spans="1:42" ht="21" customHeight="1" x14ac:dyDescent="0.2">
      <c r="A24" s="166" t="s">
        <v>314</v>
      </c>
      <c r="B24" s="163">
        <v>2</v>
      </c>
      <c r="C24" s="163">
        <v>1</v>
      </c>
      <c r="D24" s="163">
        <v>1</v>
      </c>
      <c r="E24" s="163" t="s">
        <v>336</v>
      </c>
      <c r="F24" s="163" t="s">
        <v>336</v>
      </c>
      <c r="G24" s="163" t="s">
        <v>336</v>
      </c>
      <c r="H24" s="163" t="s">
        <v>336</v>
      </c>
      <c r="I24" s="163" t="s">
        <v>336</v>
      </c>
      <c r="J24" s="163" t="s">
        <v>336</v>
      </c>
      <c r="K24" s="163" t="s">
        <v>336</v>
      </c>
      <c r="L24" s="163" t="s">
        <v>336</v>
      </c>
      <c r="M24" s="129">
        <f t="shared" si="3"/>
        <v>2</v>
      </c>
      <c r="N24" s="163" t="s">
        <v>336</v>
      </c>
      <c r="O24" s="163">
        <v>2</v>
      </c>
      <c r="P24" s="163" t="s">
        <v>336</v>
      </c>
      <c r="Q24" s="163" t="s">
        <v>336</v>
      </c>
      <c r="R24" s="163" t="s">
        <v>336</v>
      </c>
      <c r="S24" s="163" t="s">
        <v>336</v>
      </c>
      <c r="T24" s="163" t="s">
        <v>336</v>
      </c>
      <c r="U24" s="163" t="s">
        <v>336</v>
      </c>
      <c r="V24" s="163" t="s">
        <v>336</v>
      </c>
      <c r="W24" s="163" t="s">
        <v>336</v>
      </c>
      <c r="X24" s="163">
        <v>6</v>
      </c>
      <c r="Y24" s="163">
        <v>2</v>
      </c>
      <c r="Z24" s="163">
        <v>4</v>
      </c>
      <c r="AA24" s="163">
        <v>1</v>
      </c>
      <c r="AB24" s="163" t="s">
        <v>336</v>
      </c>
      <c r="AC24" s="163" t="s">
        <v>336</v>
      </c>
      <c r="AD24" s="163" t="s">
        <v>336</v>
      </c>
      <c r="AE24" s="163" t="s">
        <v>336</v>
      </c>
      <c r="AF24" s="163" t="s">
        <v>336</v>
      </c>
      <c r="AG24" s="163" t="s">
        <v>336</v>
      </c>
      <c r="AH24" s="163" t="s">
        <v>336</v>
      </c>
      <c r="AI24" s="129">
        <f t="shared" si="4"/>
        <v>7</v>
      </c>
      <c r="AJ24" s="163" t="s">
        <v>336</v>
      </c>
      <c r="AK24" s="163" t="s">
        <v>336</v>
      </c>
      <c r="AL24" s="163" t="s">
        <v>336</v>
      </c>
      <c r="AM24" s="163" t="s">
        <v>336</v>
      </c>
      <c r="AN24" s="163" t="s">
        <v>336</v>
      </c>
      <c r="AO24" s="163" t="s">
        <v>336</v>
      </c>
      <c r="AP24" s="163" t="s">
        <v>336</v>
      </c>
    </row>
    <row r="25" spans="1:42" ht="21" customHeight="1" x14ac:dyDescent="0.2">
      <c r="A25" s="166" t="s">
        <v>315</v>
      </c>
      <c r="B25" s="163" t="s">
        <v>336</v>
      </c>
      <c r="C25" s="163" t="s">
        <v>336</v>
      </c>
      <c r="D25" s="163" t="s">
        <v>336</v>
      </c>
      <c r="E25" s="163" t="s">
        <v>336</v>
      </c>
      <c r="F25" s="163" t="s">
        <v>336</v>
      </c>
      <c r="G25" s="163" t="s">
        <v>336</v>
      </c>
      <c r="H25" s="163" t="s">
        <v>336</v>
      </c>
      <c r="I25" s="163" t="s">
        <v>336</v>
      </c>
      <c r="J25" s="163" t="s">
        <v>336</v>
      </c>
      <c r="K25" s="163" t="s">
        <v>336</v>
      </c>
      <c r="L25" s="163" t="s">
        <v>336</v>
      </c>
      <c r="M25" s="129" t="str">
        <f t="shared" si="3"/>
        <v>-</v>
      </c>
      <c r="N25" s="163" t="s">
        <v>336</v>
      </c>
      <c r="O25" s="163" t="s">
        <v>336</v>
      </c>
      <c r="P25" s="163" t="s">
        <v>336</v>
      </c>
      <c r="Q25" s="163" t="s">
        <v>336</v>
      </c>
      <c r="R25" s="163" t="s">
        <v>336</v>
      </c>
      <c r="S25" s="163" t="s">
        <v>336</v>
      </c>
      <c r="T25" s="163" t="s">
        <v>336</v>
      </c>
      <c r="U25" s="163" t="s">
        <v>336</v>
      </c>
      <c r="V25" s="163" t="s">
        <v>336</v>
      </c>
      <c r="W25" s="163" t="s">
        <v>336</v>
      </c>
      <c r="X25" s="163">
        <v>19</v>
      </c>
      <c r="Y25" s="163">
        <v>11</v>
      </c>
      <c r="Z25" s="163">
        <v>19</v>
      </c>
      <c r="AA25" s="163" t="s">
        <v>336</v>
      </c>
      <c r="AB25" s="163" t="s">
        <v>336</v>
      </c>
      <c r="AC25" s="163" t="s">
        <v>336</v>
      </c>
      <c r="AD25" s="163" t="s">
        <v>336</v>
      </c>
      <c r="AE25" s="163" t="s">
        <v>336</v>
      </c>
      <c r="AF25" s="163" t="s">
        <v>336</v>
      </c>
      <c r="AG25" s="163" t="s">
        <v>336</v>
      </c>
      <c r="AH25" s="163" t="s">
        <v>336</v>
      </c>
      <c r="AI25" s="129">
        <f t="shared" si="4"/>
        <v>30</v>
      </c>
      <c r="AJ25" s="163">
        <v>1</v>
      </c>
      <c r="AK25" s="163" t="s">
        <v>336</v>
      </c>
      <c r="AL25" s="163" t="s">
        <v>336</v>
      </c>
      <c r="AM25" s="163" t="s">
        <v>336</v>
      </c>
      <c r="AN25" s="163" t="s">
        <v>336</v>
      </c>
      <c r="AO25" s="163" t="s">
        <v>336</v>
      </c>
      <c r="AP25" s="163" t="s">
        <v>336</v>
      </c>
    </row>
    <row r="26" spans="1:42" ht="21" customHeight="1" x14ac:dyDescent="0.2">
      <c r="A26" s="166" t="s">
        <v>316</v>
      </c>
      <c r="B26" s="163">
        <v>15</v>
      </c>
      <c r="C26" s="163" t="s">
        <v>336</v>
      </c>
      <c r="D26" s="163">
        <v>4</v>
      </c>
      <c r="E26" s="163" t="s">
        <v>336</v>
      </c>
      <c r="F26" s="163" t="s">
        <v>336</v>
      </c>
      <c r="G26" s="163" t="s">
        <v>336</v>
      </c>
      <c r="H26" s="163" t="s">
        <v>336</v>
      </c>
      <c r="I26" s="163">
        <v>11</v>
      </c>
      <c r="J26" s="163" t="s">
        <v>336</v>
      </c>
      <c r="K26" s="163" t="s">
        <v>336</v>
      </c>
      <c r="L26" s="163">
        <v>3</v>
      </c>
      <c r="M26" s="129">
        <f t="shared" si="3"/>
        <v>18</v>
      </c>
      <c r="N26" s="163" t="s">
        <v>336</v>
      </c>
      <c r="O26" s="163" t="s">
        <v>336</v>
      </c>
      <c r="P26" s="163" t="s">
        <v>336</v>
      </c>
      <c r="Q26" s="163" t="s">
        <v>336</v>
      </c>
      <c r="R26" s="163" t="s">
        <v>336</v>
      </c>
      <c r="S26" s="163" t="s">
        <v>336</v>
      </c>
      <c r="T26" s="163" t="s">
        <v>336</v>
      </c>
      <c r="U26" s="163" t="s">
        <v>336</v>
      </c>
      <c r="V26" s="163" t="s">
        <v>336</v>
      </c>
      <c r="W26" s="163" t="s">
        <v>336</v>
      </c>
      <c r="X26" s="163">
        <v>10</v>
      </c>
      <c r="Y26" s="163">
        <v>3</v>
      </c>
      <c r="Z26" s="163">
        <v>18</v>
      </c>
      <c r="AA26" s="163" t="s">
        <v>336</v>
      </c>
      <c r="AB26" s="163" t="s">
        <v>336</v>
      </c>
      <c r="AC26" s="163" t="s">
        <v>336</v>
      </c>
      <c r="AD26" s="163" t="s">
        <v>336</v>
      </c>
      <c r="AE26" s="163">
        <v>1</v>
      </c>
      <c r="AF26" s="163" t="s">
        <v>336</v>
      </c>
      <c r="AG26" s="163" t="s">
        <v>336</v>
      </c>
      <c r="AH26" s="163" t="s">
        <v>336</v>
      </c>
      <c r="AI26" s="129">
        <f t="shared" si="4"/>
        <v>22</v>
      </c>
      <c r="AJ26" s="163" t="s">
        <v>336</v>
      </c>
      <c r="AK26" s="163" t="s">
        <v>336</v>
      </c>
      <c r="AL26" s="163" t="s">
        <v>336</v>
      </c>
      <c r="AM26" s="163" t="s">
        <v>336</v>
      </c>
      <c r="AN26" s="163" t="s">
        <v>336</v>
      </c>
      <c r="AO26" s="163" t="s">
        <v>336</v>
      </c>
      <c r="AP26" s="163" t="s">
        <v>336</v>
      </c>
    </row>
    <row r="27" spans="1:42" ht="21" customHeight="1" x14ac:dyDescent="0.2">
      <c r="A27" s="166" t="s">
        <v>317</v>
      </c>
      <c r="B27" s="163">
        <v>5</v>
      </c>
      <c r="C27" s="163" t="s">
        <v>336</v>
      </c>
      <c r="D27" s="163">
        <v>4</v>
      </c>
      <c r="E27" s="163" t="s">
        <v>336</v>
      </c>
      <c r="F27" s="163" t="s">
        <v>336</v>
      </c>
      <c r="G27" s="163" t="s">
        <v>336</v>
      </c>
      <c r="H27" s="163" t="s">
        <v>336</v>
      </c>
      <c r="I27" s="163" t="s">
        <v>336</v>
      </c>
      <c r="J27" s="163" t="s">
        <v>336</v>
      </c>
      <c r="K27" s="163" t="s">
        <v>336</v>
      </c>
      <c r="L27" s="163">
        <v>1</v>
      </c>
      <c r="M27" s="129">
        <f t="shared" si="3"/>
        <v>5</v>
      </c>
      <c r="N27" s="163" t="s">
        <v>336</v>
      </c>
      <c r="O27" s="163" t="s">
        <v>336</v>
      </c>
      <c r="P27" s="163" t="s">
        <v>336</v>
      </c>
      <c r="Q27" s="163" t="s">
        <v>336</v>
      </c>
      <c r="R27" s="163" t="s">
        <v>336</v>
      </c>
      <c r="S27" s="163" t="s">
        <v>336</v>
      </c>
      <c r="T27" s="163" t="s">
        <v>336</v>
      </c>
      <c r="U27" s="163" t="s">
        <v>336</v>
      </c>
      <c r="V27" s="163" t="s">
        <v>336</v>
      </c>
      <c r="W27" s="163" t="s">
        <v>336</v>
      </c>
      <c r="X27" s="163">
        <v>11</v>
      </c>
      <c r="Y27" s="163">
        <v>5</v>
      </c>
      <c r="Z27" s="163">
        <v>10</v>
      </c>
      <c r="AA27" s="163">
        <v>10</v>
      </c>
      <c r="AB27" s="163" t="s">
        <v>336</v>
      </c>
      <c r="AC27" s="163" t="s">
        <v>336</v>
      </c>
      <c r="AD27" s="163" t="s">
        <v>336</v>
      </c>
      <c r="AE27" s="163" t="s">
        <v>336</v>
      </c>
      <c r="AF27" s="163" t="s">
        <v>336</v>
      </c>
      <c r="AG27" s="163" t="s">
        <v>336</v>
      </c>
      <c r="AH27" s="163" t="s">
        <v>336</v>
      </c>
      <c r="AI27" s="129">
        <f t="shared" si="4"/>
        <v>25</v>
      </c>
      <c r="AJ27" s="163" t="s">
        <v>336</v>
      </c>
      <c r="AK27" s="163" t="s">
        <v>336</v>
      </c>
      <c r="AL27" s="163" t="s">
        <v>336</v>
      </c>
      <c r="AM27" s="163" t="s">
        <v>336</v>
      </c>
      <c r="AN27" s="163" t="s">
        <v>336</v>
      </c>
      <c r="AO27" s="163" t="s">
        <v>336</v>
      </c>
      <c r="AP27" s="163" t="s">
        <v>336</v>
      </c>
    </row>
    <row r="28" spans="1:42" ht="21" customHeight="1" x14ac:dyDescent="0.2">
      <c r="A28" s="166" t="s">
        <v>318</v>
      </c>
      <c r="B28" s="163">
        <v>5</v>
      </c>
      <c r="C28" s="163" t="s">
        <v>336</v>
      </c>
      <c r="D28" s="163" t="s">
        <v>336</v>
      </c>
      <c r="E28" s="163" t="s">
        <v>336</v>
      </c>
      <c r="F28" s="163" t="s">
        <v>336</v>
      </c>
      <c r="G28" s="163" t="s">
        <v>336</v>
      </c>
      <c r="H28" s="163" t="s">
        <v>336</v>
      </c>
      <c r="I28" s="163" t="s">
        <v>336</v>
      </c>
      <c r="J28" s="163" t="s">
        <v>336</v>
      </c>
      <c r="K28" s="163" t="s">
        <v>336</v>
      </c>
      <c r="L28" s="163">
        <v>33</v>
      </c>
      <c r="M28" s="129">
        <f t="shared" si="3"/>
        <v>33</v>
      </c>
      <c r="N28" s="163" t="s">
        <v>336</v>
      </c>
      <c r="O28" s="163" t="s">
        <v>336</v>
      </c>
      <c r="P28" s="163" t="s">
        <v>336</v>
      </c>
      <c r="Q28" s="163" t="s">
        <v>336</v>
      </c>
      <c r="R28" s="163" t="s">
        <v>336</v>
      </c>
      <c r="S28" s="163" t="s">
        <v>336</v>
      </c>
      <c r="T28" s="163" t="s">
        <v>336</v>
      </c>
      <c r="U28" s="163" t="s">
        <v>336</v>
      </c>
      <c r="V28" s="163" t="s">
        <v>336</v>
      </c>
      <c r="W28" s="163" t="s">
        <v>336</v>
      </c>
      <c r="X28" s="163">
        <v>4</v>
      </c>
      <c r="Y28" s="163" t="s">
        <v>336</v>
      </c>
      <c r="Z28" s="163" t="s">
        <v>336</v>
      </c>
      <c r="AA28" s="163" t="s">
        <v>336</v>
      </c>
      <c r="AB28" s="163" t="s">
        <v>336</v>
      </c>
      <c r="AC28" s="163" t="s">
        <v>336</v>
      </c>
      <c r="AD28" s="163" t="s">
        <v>336</v>
      </c>
      <c r="AE28" s="163" t="s">
        <v>336</v>
      </c>
      <c r="AF28" s="163" t="s">
        <v>336</v>
      </c>
      <c r="AG28" s="163" t="s">
        <v>336</v>
      </c>
      <c r="AH28" s="145">
        <v>20</v>
      </c>
      <c r="AI28" s="129">
        <f t="shared" si="4"/>
        <v>20</v>
      </c>
      <c r="AJ28" s="163" t="s">
        <v>336</v>
      </c>
      <c r="AK28" s="163" t="s">
        <v>336</v>
      </c>
      <c r="AL28" s="163" t="s">
        <v>336</v>
      </c>
      <c r="AM28" s="163" t="s">
        <v>336</v>
      </c>
      <c r="AN28" s="163" t="s">
        <v>336</v>
      </c>
      <c r="AO28" s="163" t="s">
        <v>336</v>
      </c>
      <c r="AP28" s="163" t="s">
        <v>336</v>
      </c>
    </row>
    <row r="29" spans="1:42" ht="21" customHeight="1" x14ac:dyDescent="0.2">
      <c r="A29" s="166" t="s">
        <v>319</v>
      </c>
      <c r="B29" s="163">
        <v>31</v>
      </c>
      <c r="C29" s="163">
        <v>68</v>
      </c>
      <c r="D29" s="163" t="s">
        <v>336</v>
      </c>
      <c r="E29" s="163" t="s">
        <v>336</v>
      </c>
      <c r="F29" s="163" t="s">
        <v>336</v>
      </c>
      <c r="G29" s="163" t="s">
        <v>336</v>
      </c>
      <c r="H29" s="163" t="s">
        <v>336</v>
      </c>
      <c r="I29" s="163" t="s">
        <v>336</v>
      </c>
      <c r="J29" s="163" t="s">
        <v>336</v>
      </c>
      <c r="K29" s="163" t="s">
        <v>336</v>
      </c>
      <c r="L29" s="163">
        <v>3</v>
      </c>
      <c r="M29" s="129">
        <f t="shared" si="3"/>
        <v>71</v>
      </c>
      <c r="N29" s="163" t="s">
        <v>336</v>
      </c>
      <c r="O29" s="163" t="s">
        <v>336</v>
      </c>
      <c r="P29" s="163" t="s">
        <v>336</v>
      </c>
      <c r="Q29" s="163" t="s">
        <v>336</v>
      </c>
      <c r="R29" s="163" t="s">
        <v>336</v>
      </c>
      <c r="S29" s="163" t="s">
        <v>336</v>
      </c>
      <c r="T29" s="163" t="s">
        <v>336</v>
      </c>
      <c r="U29" s="163" t="s">
        <v>336</v>
      </c>
      <c r="V29" s="163" t="s">
        <v>336</v>
      </c>
      <c r="W29" s="163" t="s">
        <v>336</v>
      </c>
      <c r="X29" s="163">
        <v>36</v>
      </c>
      <c r="Y29" s="163">
        <v>138</v>
      </c>
      <c r="Z29" s="163" t="s">
        <v>336</v>
      </c>
      <c r="AA29" s="163" t="s">
        <v>336</v>
      </c>
      <c r="AB29" s="163" t="s">
        <v>336</v>
      </c>
      <c r="AC29" s="163" t="s">
        <v>336</v>
      </c>
      <c r="AD29" s="163" t="s">
        <v>336</v>
      </c>
      <c r="AE29" s="163" t="s">
        <v>336</v>
      </c>
      <c r="AF29" s="163" t="s">
        <v>336</v>
      </c>
      <c r="AG29" s="163" t="s">
        <v>336</v>
      </c>
      <c r="AH29" s="145">
        <v>2</v>
      </c>
      <c r="AI29" s="129">
        <f t="shared" si="4"/>
        <v>140</v>
      </c>
      <c r="AJ29" s="163" t="s">
        <v>336</v>
      </c>
      <c r="AK29" s="163" t="s">
        <v>336</v>
      </c>
      <c r="AL29" s="163" t="s">
        <v>336</v>
      </c>
      <c r="AM29" s="163" t="s">
        <v>336</v>
      </c>
      <c r="AN29" s="163" t="s">
        <v>336</v>
      </c>
      <c r="AO29" s="163" t="s">
        <v>336</v>
      </c>
      <c r="AP29" s="163" t="s">
        <v>336</v>
      </c>
    </row>
    <row r="30" spans="1:42" x14ac:dyDescent="0.2">
      <c r="A30" s="167" t="s">
        <v>297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</row>
    <row r="31" spans="1:42" x14ac:dyDescent="0.2">
      <c r="A31" s="167" t="s">
        <v>331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</row>
    <row r="32" spans="1:42" s="149" customFormat="1" ht="15" customHeight="1" x14ac:dyDescent="0.2">
      <c r="A32" s="147"/>
      <c r="B32" s="142"/>
      <c r="C32" s="148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</row>
    <row r="33" spans="1:42" s="149" customFormat="1" ht="15" customHeight="1" x14ac:dyDescent="0.2">
      <c r="A33" s="147"/>
      <c r="B33" s="142"/>
      <c r="C33" s="148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</row>
    <row r="34" spans="1:42" s="149" customFormat="1" ht="18.75" customHeight="1" x14ac:dyDescent="0.2">
      <c r="A34" s="147"/>
      <c r="B34" s="142"/>
      <c r="C34" s="148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</row>
    <row r="35" spans="1:42" s="149" customFormat="1" ht="28.5" customHeight="1" x14ac:dyDescent="0.2">
      <c r="A35" s="147"/>
      <c r="B35" s="142"/>
      <c r="C35" s="148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</row>
    <row r="36" spans="1:42" ht="27" customHeight="1" x14ac:dyDescent="0.2"/>
  </sheetData>
  <customSheetViews>
    <customSheetView guid="{81642AB8-0225-4BC4-B7AE-9E8C6C06FBF4}" showPageBreaks="1" showGridLines="0" printArea="1" view="pageBreakPreview" topLeftCell="O1">
      <selection activeCell="T16" sqref="T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PageBreaks="1" showGridLines="0" printArea="1" view="pageBreakPreview" showRuler="0" topLeftCell="O1">
      <selection activeCell="T16" sqref="T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56D0106B-CB90-4499-A8AC-183481DC4CD8}" showPageBreaks="1" showGridLines="0" printArea="1" view="pageBreakPreview">
      <selection activeCell="O6" sqref="O6:O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48">
    <mergeCell ref="D4:D7"/>
    <mergeCell ref="S5:S6"/>
    <mergeCell ref="T5:T6"/>
    <mergeCell ref="E4:E7"/>
    <mergeCell ref="F4:F7"/>
    <mergeCell ref="G4:G7"/>
    <mergeCell ref="J4:J7"/>
    <mergeCell ref="M4:M6"/>
    <mergeCell ref="K4:K7"/>
    <mergeCell ref="H4:H7"/>
    <mergeCell ref="X2:AH2"/>
    <mergeCell ref="X3:X6"/>
    <mergeCell ref="AF4:AF7"/>
    <mergeCell ref="B2:N2"/>
    <mergeCell ref="C3:N3"/>
    <mergeCell ref="B3:B6"/>
    <mergeCell ref="L4:L7"/>
    <mergeCell ref="U2:W2"/>
    <mergeCell ref="I4:I7"/>
    <mergeCell ref="C4:C7"/>
    <mergeCell ref="U3:U6"/>
    <mergeCell ref="O5:O7"/>
    <mergeCell ref="Q5:Q7"/>
    <mergeCell ref="R5:R7"/>
    <mergeCell ref="Z4:Z7"/>
    <mergeCell ref="AA4:AA7"/>
    <mergeCell ref="AO5:AO6"/>
    <mergeCell ref="AP5:AP6"/>
    <mergeCell ref="Y3:AH3"/>
    <mergeCell ref="AI4:AI6"/>
    <mergeCell ref="AL4:AM4"/>
    <mergeCell ref="AE4:AE7"/>
    <mergeCell ref="AL6:AL7"/>
    <mergeCell ref="AK5:AK7"/>
    <mergeCell ref="AM5:AM7"/>
    <mergeCell ref="AN5:AN7"/>
    <mergeCell ref="AJ5:AJ7"/>
    <mergeCell ref="AC4:AC7"/>
    <mergeCell ref="AG4:AG7"/>
    <mergeCell ref="AH4:AH7"/>
    <mergeCell ref="AD4:AD7"/>
    <mergeCell ref="Y4:Y7"/>
    <mergeCell ref="AB4:AB7"/>
    <mergeCell ref="V3:V6"/>
    <mergeCell ref="W5:W7"/>
    <mergeCell ref="N4:T4"/>
    <mergeCell ref="P6:P7"/>
    <mergeCell ref="N5:N7"/>
  </mergeCells>
  <phoneticPr fontId="2"/>
  <printOptions horizontalCentered="1"/>
  <pageMargins left="0.39370078740157483" right="0.39370078740157483" top="0.78740157480314965" bottom="0.78740157480314965" header="0" footer="0"/>
  <pageSetup paperSize="9" scale="55" fitToHeight="0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45"/>
  <sheetViews>
    <sheetView showGridLines="0" view="pageBreakPreview" zoomScale="70" zoomScaleNormal="100" zoomScaleSheetLayoutView="70" workbookViewId="0">
      <pane xSplit="1" ySplit="9" topLeftCell="D10" activePane="bottomRight" state="frozen"/>
      <selection pane="topRight" activeCell="B1" sqref="B1"/>
      <selection pane="bottomLeft" activeCell="A9" sqref="A9"/>
      <selection pane="bottomRight" activeCell="AJ5" sqref="AJ5:AK6"/>
    </sheetView>
  </sheetViews>
  <sheetFormatPr defaultColWidth="10" defaultRowHeight="13" x14ac:dyDescent="0.2"/>
  <cols>
    <col min="1" max="1" width="11.90625" style="147" customWidth="1"/>
    <col min="2" max="2" width="6.453125" style="148" customWidth="1"/>
    <col min="3" max="14" width="6.453125" style="142" customWidth="1"/>
    <col min="15" max="15" width="5" style="142" customWidth="1"/>
    <col min="16" max="19" width="6.453125" style="142" customWidth="1"/>
    <col min="20" max="20" width="6.453125" style="148" customWidth="1"/>
    <col min="21" max="32" width="6.453125" style="142" customWidth="1"/>
    <col min="33" max="33" width="5" style="142" customWidth="1"/>
    <col min="34" max="37" width="6.453125" style="142" customWidth="1"/>
    <col min="38" max="16384" width="10" style="179"/>
  </cols>
  <sheetData>
    <row r="1" spans="1:38" ht="23.25" customHeight="1" x14ac:dyDescent="0.2">
      <c r="A1" s="150" t="s">
        <v>292</v>
      </c>
      <c r="AJ1" s="146"/>
      <c r="AK1" s="152" t="s">
        <v>332</v>
      </c>
      <c r="AL1" s="146"/>
    </row>
    <row r="2" spans="1:38" ht="21.75" customHeight="1" x14ac:dyDescent="0.2">
      <c r="A2" s="333"/>
      <c r="B2" s="308" t="s">
        <v>273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10"/>
      <c r="T2" s="309" t="s">
        <v>274</v>
      </c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10"/>
    </row>
    <row r="3" spans="1:38" ht="21.75" customHeight="1" x14ac:dyDescent="0.2">
      <c r="A3" s="334"/>
      <c r="B3" s="329" t="s">
        <v>216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0"/>
      <c r="T3" s="329" t="s">
        <v>337</v>
      </c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1"/>
    </row>
    <row r="4" spans="1:38" s="180" customFormat="1" ht="24.65" customHeight="1" x14ac:dyDescent="0.2">
      <c r="A4" s="334"/>
      <c r="B4" s="300" t="s">
        <v>222</v>
      </c>
      <c r="C4" s="300" t="s">
        <v>223</v>
      </c>
      <c r="D4" s="300" t="s">
        <v>231</v>
      </c>
      <c r="E4" s="300" t="s">
        <v>224</v>
      </c>
      <c r="F4" s="300" t="s">
        <v>294</v>
      </c>
      <c r="G4" s="300" t="s">
        <v>225</v>
      </c>
      <c r="H4" s="300" t="s">
        <v>284</v>
      </c>
      <c r="I4" s="300" t="s">
        <v>295</v>
      </c>
      <c r="J4" s="300" t="s">
        <v>254</v>
      </c>
      <c r="K4" s="300" t="s">
        <v>0</v>
      </c>
      <c r="L4" s="327" t="s">
        <v>180</v>
      </c>
      <c r="M4" s="313" t="s">
        <v>289</v>
      </c>
      <c r="N4" s="314"/>
      <c r="O4" s="314"/>
      <c r="P4" s="314"/>
      <c r="Q4" s="314"/>
      <c r="R4" s="314"/>
      <c r="S4" s="332"/>
      <c r="T4" s="300" t="s">
        <v>222</v>
      </c>
      <c r="U4" s="300" t="s">
        <v>223</v>
      </c>
      <c r="V4" s="300" t="s">
        <v>231</v>
      </c>
      <c r="W4" s="300" t="s">
        <v>224</v>
      </c>
      <c r="X4" s="300" t="s">
        <v>294</v>
      </c>
      <c r="Y4" s="300" t="s">
        <v>225</v>
      </c>
      <c r="Z4" s="300" t="s">
        <v>284</v>
      </c>
      <c r="AA4" s="300" t="s">
        <v>295</v>
      </c>
      <c r="AB4" s="300" t="s">
        <v>254</v>
      </c>
      <c r="AC4" s="300" t="s">
        <v>0</v>
      </c>
      <c r="AD4" s="327" t="s">
        <v>180</v>
      </c>
      <c r="AE4" s="313" t="s">
        <v>289</v>
      </c>
      <c r="AF4" s="314"/>
      <c r="AG4" s="314"/>
      <c r="AH4" s="314"/>
      <c r="AI4" s="314"/>
      <c r="AJ4" s="314"/>
      <c r="AK4" s="332"/>
    </row>
    <row r="5" spans="1:38" s="180" customFormat="1" ht="30" customHeight="1" x14ac:dyDescent="0.2">
      <c r="A5" s="334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28"/>
      <c r="M5" s="300" t="s">
        <v>320</v>
      </c>
      <c r="N5" s="317" t="s">
        <v>280</v>
      </c>
      <c r="O5" s="175"/>
      <c r="P5" s="300" t="s">
        <v>281</v>
      </c>
      <c r="Q5" s="300" t="s">
        <v>296</v>
      </c>
      <c r="R5" s="367" t="s">
        <v>327</v>
      </c>
      <c r="S5" s="368" t="s">
        <v>326</v>
      </c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28"/>
      <c r="AE5" s="300" t="s">
        <v>320</v>
      </c>
      <c r="AF5" s="317" t="s">
        <v>280</v>
      </c>
      <c r="AG5" s="175"/>
      <c r="AH5" s="300" t="s">
        <v>281</v>
      </c>
      <c r="AI5" s="300" t="s">
        <v>296</v>
      </c>
      <c r="AJ5" s="367" t="s">
        <v>327</v>
      </c>
      <c r="AK5" s="368" t="s">
        <v>326</v>
      </c>
    </row>
    <row r="6" spans="1:38" s="180" customFormat="1" ht="48" customHeight="1" x14ac:dyDescent="0.2">
      <c r="A6" s="334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28"/>
      <c r="M6" s="301"/>
      <c r="N6" s="318"/>
      <c r="O6" s="311" t="s">
        <v>299</v>
      </c>
      <c r="P6" s="301"/>
      <c r="Q6" s="301"/>
      <c r="R6" s="369"/>
      <c r="S6" s="370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28"/>
      <c r="AE6" s="301"/>
      <c r="AF6" s="318"/>
      <c r="AG6" s="311" t="s">
        <v>299</v>
      </c>
      <c r="AH6" s="301"/>
      <c r="AI6" s="301"/>
      <c r="AJ6" s="369"/>
      <c r="AK6" s="370"/>
    </row>
    <row r="7" spans="1:38" s="180" customFormat="1" ht="18" customHeight="1" x14ac:dyDescent="0.2">
      <c r="A7" s="334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169"/>
      <c r="M7" s="302"/>
      <c r="N7" s="319"/>
      <c r="O7" s="312"/>
      <c r="P7" s="302"/>
      <c r="Q7" s="302"/>
      <c r="R7" s="174" t="s">
        <v>325</v>
      </c>
      <c r="S7" s="174" t="s">
        <v>324</v>
      </c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170"/>
      <c r="AE7" s="302"/>
      <c r="AF7" s="319"/>
      <c r="AG7" s="312"/>
      <c r="AH7" s="302"/>
      <c r="AI7" s="302"/>
      <c r="AJ7" s="174" t="s">
        <v>325</v>
      </c>
      <c r="AK7" s="174" t="s">
        <v>324</v>
      </c>
    </row>
    <row r="8" spans="1:38" s="182" customFormat="1" ht="21" customHeight="1" x14ac:dyDescent="0.2">
      <c r="A8" s="222" t="s">
        <v>179</v>
      </c>
      <c r="B8" s="80">
        <v>2211</v>
      </c>
      <c r="C8" s="80">
        <v>6262</v>
      </c>
      <c r="D8" s="80">
        <v>1640</v>
      </c>
      <c r="E8" s="80">
        <v>134</v>
      </c>
      <c r="F8" s="80">
        <v>157</v>
      </c>
      <c r="G8" s="80">
        <v>708</v>
      </c>
      <c r="H8" s="80">
        <v>5135</v>
      </c>
      <c r="I8" s="80">
        <v>65</v>
      </c>
      <c r="J8" s="80">
        <v>177</v>
      </c>
      <c r="K8" s="80">
        <v>26906</v>
      </c>
      <c r="L8" s="221">
        <f t="shared" ref="L8:L29" si="0">IF(SUM(B8:K8)=0,"-",SUM(B8:K8))</f>
        <v>43395</v>
      </c>
      <c r="M8" s="178">
        <v>601</v>
      </c>
      <c r="N8" s="178">
        <v>851</v>
      </c>
      <c r="O8" s="178">
        <v>42</v>
      </c>
      <c r="P8" s="178">
        <v>66</v>
      </c>
      <c r="Q8" s="178">
        <v>3</v>
      </c>
      <c r="R8" s="80">
        <v>216</v>
      </c>
      <c r="S8" s="215">
        <v>1842</v>
      </c>
      <c r="T8" s="215">
        <v>20</v>
      </c>
      <c r="U8" s="80">
        <v>106</v>
      </c>
      <c r="V8" s="80">
        <v>8</v>
      </c>
      <c r="W8" s="80">
        <v>2</v>
      </c>
      <c r="X8" s="80">
        <v>5</v>
      </c>
      <c r="Y8" s="80">
        <v>77</v>
      </c>
      <c r="Z8" s="80">
        <v>67</v>
      </c>
      <c r="AA8" s="80">
        <v>6</v>
      </c>
      <c r="AB8" s="80" t="s">
        <v>336</v>
      </c>
      <c r="AC8" s="80">
        <v>299</v>
      </c>
      <c r="AD8" s="221">
        <f t="shared" ref="AD8:AD29" si="1">IF(SUM(T8:AC8)=0,"-",SUM(T8:AC8))</f>
        <v>590</v>
      </c>
      <c r="AE8" s="178">
        <v>44</v>
      </c>
      <c r="AF8" s="178">
        <v>55</v>
      </c>
      <c r="AG8" s="80">
        <v>1</v>
      </c>
      <c r="AH8" s="80" t="s">
        <v>336</v>
      </c>
      <c r="AI8" s="80" t="s">
        <v>336</v>
      </c>
      <c r="AJ8" s="80">
        <v>1</v>
      </c>
      <c r="AK8" s="215">
        <v>24</v>
      </c>
    </row>
    <row r="9" spans="1:38" s="182" customFormat="1" ht="21" customHeight="1" x14ac:dyDescent="0.2">
      <c r="A9" s="207" t="s">
        <v>300</v>
      </c>
      <c r="B9" s="205">
        <f t="shared" ref="B9:K9" si="2">IF(SUM(B10:B29)=0,"-",SUM(B10:B29))</f>
        <v>257</v>
      </c>
      <c r="C9" s="205">
        <f t="shared" si="2"/>
        <v>314</v>
      </c>
      <c r="D9" s="205">
        <f t="shared" si="2"/>
        <v>67</v>
      </c>
      <c r="E9" s="205" t="str">
        <f t="shared" si="2"/>
        <v>-</v>
      </c>
      <c r="F9" s="205">
        <f t="shared" si="2"/>
        <v>5</v>
      </c>
      <c r="G9" s="205">
        <f t="shared" si="2"/>
        <v>35</v>
      </c>
      <c r="H9" s="205">
        <f t="shared" si="2"/>
        <v>426</v>
      </c>
      <c r="I9" s="205">
        <f t="shared" si="2"/>
        <v>6</v>
      </c>
      <c r="J9" s="205">
        <f t="shared" si="2"/>
        <v>2</v>
      </c>
      <c r="K9" s="205">
        <f t="shared" si="2"/>
        <v>1457</v>
      </c>
      <c r="L9" s="208">
        <f>IF(SUM(B9:K9)=0,"-",SUM(B9:K9))</f>
        <v>2569</v>
      </c>
      <c r="M9" s="205">
        <f t="shared" ref="M9:AC9" si="3">IF(SUM(M10:M29)=0,"-",SUM(M10:M29))</f>
        <v>31</v>
      </c>
      <c r="N9" s="205">
        <f t="shared" si="3"/>
        <v>5</v>
      </c>
      <c r="O9" s="205" t="str">
        <f t="shared" si="3"/>
        <v>-</v>
      </c>
      <c r="P9" s="205" t="str">
        <f t="shared" si="3"/>
        <v>-</v>
      </c>
      <c r="Q9" s="205" t="str">
        <f t="shared" si="3"/>
        <v>-</v>
      </c>
      <c r="R9" s="205">
        <f t="shared" si="3"/>
        <v>168</v>
      </c>
      <c r="S9" s="205">
        <f t="shared" si="3"/>
        <v>21</v>
      </c>
      <c r="T9" s="205" t="str">
        <f t="shared" si="3"/>
        <v>-</v>
      </c>
      <c r="U9" s="205">
        <f t="shared" si="3"/>
        <v>5</v>
      </c>
      <c r="V9" s="205" t="str">
        <f t="shared" si="3"/>
        <v>-</v>
      </c>
      <c r="W9" s="205" t="str">
        <f t="shared" si="3"/>
        <v>-</v>
      </c>
      <c r="X9" s="205" t="str">
        <f t="shared" si="3"/>
        <v>-</v>
      </c>
      <c r="Y9" s="205">
        <f t="shared" si="3"/>
        <v>7</v>
      </c>
      <c r="Z9" s="205" t="str">
        <f t="shared" si="3"/>
        <v>-</v>
      </c>
      <c r="AA9" s="205" t="str">
        <f t="shared" si="3"/>
        <v>-</v>
      </c>
      <c r="AB9" s="205" t="str">
        <f t="shared" si="3"/>
        <v>-</v>
      </c>
      <c r="AC9" s="205" t="str">
        <f t="shared" si="3"/>
        <v>-</v>
      </c>
      <c r="AD9" s="208">
        <f>IF(SUM(T9:AC9)=0,"-",SUM(T9:AC9))</f>
        <v>12</v>
      </c>
      <c r="AE9" s="205" t="str">
        <f t="shared" ref="AE9:AK9" si="4">IF(SUM(AE10:AE29)=0,"-",SUM(AE10:AE29))</f>
        <v>-</v>
      </c>
      <c r="AF9" s="205" t="str">
        <f t="shared" si="4"/>
        <v>-</v>
      </c>
      <c r="AG9" s="205" t="str">
        <f t="shared" si="4"/>
        <v>-</v>
      </c>
      <c r="AH9" s="205" t="str">
        <f t="shared" si="4"/>
        <v>-</v>
      </c>
      <c r="AI9" s="205" t="str">
        <f t="shared" si="4"/>
        <v>-</v>
      </c>
      <c r="AJ9" s="205" t="str">
        <f t="shared" si="4"/>
        <v>-</v>
      </c>
      <c r="AK9" s="205" t="str">
        <f t="shared" si="4"/>
        <v>-</v>
      </c>
    </row>
    <row r="10" spans="1:38" s="182" customFormat="1" ht="21" customHeight="1" x14ac:dyDescent="0.2">
      <c r="A10" s="162" t="s">
        <v>230</v>
      </c>
      <c r="B10" s="163">
        <v>10</v>
      </c>
      <c r="C10" s="163" t="s">
        <v>336</v>
      </c>
      <c r="D10" s="163">
        <v>10</v>
      </c>
      <c r="E10" s="163" t="s">
        <v>336</v>
      </c>
      <c r="F10" s="163">
        <v>5</v>
      </c>
      <c r="G10" s="163">
        <v>21</v>
      </c>
      <c r="H10" s="163">
        <v>199</v>
      </c>
      <c r="I10" s="163">
        <v>1</v>
      </c>
      <c r="J10" s="163" t="s">
        <v>336</v>
      </c>
      <c r="K10" s="163">
        <v>1247</v>
      </c>
      <c r="L10" s="181">
        <f t="shared" si="0"/>
        <v>1493</v>
      </c>
      <c r="M10" s="163">
        <v>6</v>
      </c>
      <c r="N10" s="163">
        <v>3</v>
      </c>
      <c r="O10" s="163" t="s">
        <v>336</v>
      </c>
      <c r="P10" s="163" t="s">
        <v>336</v>
      </c>
      <c r="Q10" s="163" t="s">
        <v>336</v>
      </c>
      <c r="R10" s="163">
        <v>168</v>
      </c>
      <c r="S10" s="163">
        <v>21</v>
      </c>
      <c r="T10" s="163" t="s">
        <v>336</v>
      </c>
      <c r="U10" s="163" t="s">
        <v>336</v>
      </c>
      <c r="V10" s="163" t="s">
        <v>336</v>
      </c>
      <c r="W10" s="163" t="s">
        <v>336</v>
      </c>
      <c r="X10" s="163" t="s">
        <v>336</v>
      </c>
      <c r="Y10" s="163" t="s">
        <v>336</v>
      </c>
      <c r="Z10" s="163" t="s">
        <v>336</v>
      </c>
      <c r="AA10" s="163" t="s">
        <v>336</v>
      </c>
      <c r="AB10" s="163" t="s">
        <v>336</v>
      </c>
      <c r="AC10" s="163" t="s">
        <v>336</v>
      </c>
      <c r="AD10" s="181" t="str">
        <f t="shared" si="1"/>
        <v>-</v>
      </c>
      <c r="AE10" s="163" t="s">
        <v>336</v>
      </c>
      <c r="AF10" s="163" t="s">
        <v>336</v>
      </c>
      <c r="AG10" s="163" t="s">
        <v>336</v>
      </c>
      <c r="AH10" s="163" t="s">
        <v>336</v>
      </c>
      <c r="AI10" s="163" t="s">
        <v>336</v>
      </c>
      <c r="AJ10" s="163" t="s">
        <v>336</v>
      </c>
      <c r="AK10" s="163" t="s">
        <v>336</v>
      </c>
    </row>
    <row r="11" spans="1:38" s="182" customFormat="1" ht="21" customHeight="1" x14ac:dyDescent="0.2">
      <c r="A11" s="166" t="s">
        <v>301</v>
      </c>
      <c r="B11" s="163">
        <v>1</v>
      </c>
      <c r="C11" s="163" t="s">
        <v>336</v>
      </c>
      <c r="D11" s="163">
        <v>1</v>
      </c>
      <c r="E11" s="163" t="s">
        <v>336</v>
      </c>
      <c r="F11" s="163" t="s">
        <v>336</v>
      </c>
      <c r="G11" s="163" t="s">
        <v>336</v>
      </c>
      <c r="H11" s="163">
        <v>15</v>
      </c>
      <c r="I11" s="163" t="s">
        <v>336</v>
      </c>
      <c r="J11" s="163" t="s">
        <v>336</v>
      </c>
      <c r="K11" s="163">
        <v>77</v>
      </c>
      <c r="L11" s="181">
        <f t="shared" si="0"/>
        <v>94</v>
      </c>
      <c r="M11" s="163">
        <v>1</v>
      </c>
      <c r="N11" s="163" t="s">
        <v>336</v>
      </c>
      <c r="O11" s="163" t="s">
        <v>336</v>
      </c>
      <c r="P11" s="163" t="s">
        <v>336</v>
      </c>
      <c r="Q11" s="163" t="s">
        <v>336</v>
      </c>
      <c r="R11" s="163" t="s">
        <v>336</v>
      </c>
      <c r="S11" s="163" t="s">
        <v>336</v>
      </c>
      <c r="T11" s="163" t="s">
        <v>336</v>
      </c>
      <c r="U11" s="163" t="s">
        <v>336</v>
      </c>
      <c r="V11" s="163" t="s">
        <v>336</v>
      </c>
      <c r="W11" s="163" t="s">
        <v>336</v>
      </c>
      <c r="X11" s="163" t="s">
        <v>336</v>
      </c>
      <c r="Y11" s="163" t="s">
        <v>336</v>
      </c>
      <c r="Z11" s="163" t="s">
        <v>336</v>
      </c>
      <c r="AA11" s="163" t="s">
        <v>336</v>
      </c>
      <c r="AB11" s="163" t="s">
        <v>336</v>
      </c>
      <c r="AC11" s="163" t="s">
        <v>336</v>
      </c>
      <c r="AD11" s="181" t="str">
        <f t="shared" si="1"/>
        <v>-</v>
      </c>
      <c r="AE11" s="163" t="s">
        <v>336</v>
      </c>
      <c r="AF11" s="163" t="s">
        <v>336</v>
      </c>
      <c r="AG11" s="163" t="s">
        <v>336</v>
      </c>
      <c r="AH11" s="163" t="s">
        <v>336</v>
      </c>
      <c r="AI11" s="163" t="s">
        <v>336</v>
      </c>
      <c r="AJ11" s="163" t="s">
        <v>336</v>
      </c>
      <c r="AK11" s="163" t="s">
        <v>336</v>
      </c>
    </row>
    <row r="12" spans="1:38" s="182" customFormat="1" ht="21" customHeight="1" x14ac:dyDescent="0.2">
      <c r="A12" s="166" t="s">
        <v>302</v>
      </c>
      <c r="B12" s="163">
        <v>2</v>
      </c>
      <c r="C12" s="163" t="s">
        <v>336</v>
      </c>
      <c r="D12" s="163">
        <v>1</v>
      </c>
      <c r="E12" s="163" t="s">
        <v>336</v>
      </c>
      <c r="F12" s="163" t="s">
        <v>336</v>
      </c>
      <c r="G12" s="163" t="s">
        <v>336</v>
      </c>
      <c r="H12" s="163" t="s">
        <v>336</v>
      </c>
      <c r="I12" s="163" t="s">
        <v>336</v>
      </c>
      <c r="J12" s="163" t="s">
        <v>336</v>
      </c>
      <c r="K12" s="163">
        <v>16</v>
      </c>
      <c r="L12" s="181">
        <f t="shared" si="0"/>
        <v>19</v>
      </c>
      <c r="M12" s="163" t="s">
        <v>336</v>
      </c>
      <c r="N12" s="163" t="s">
        <v>336</v>
      </c>
      <c r="O12" s="163" t="s">
        <v>336</v>
      </c>
      <c r="P12" s="163" t="s">
        <v>336</v>
      </c>
      <c r="Q12" s="163" t="s">
        <v>336</v>
      </c>
      <c r="R12" s="163" t="s">
        <v>336</v>
      </c>
      <c r="S12" s="163" t="s">
        <v>336</v>
      </c>
      <c r="T12" s="163" t="s">
        <v>336</v>
      </c>
      <c r="U12" s="163" t="s">
        <v>336</v>
      </c>
      <c r="V12" s="163" t="s">
        <v>336</v>
      </c>
      <c r="W12" s="163" t="s">
        <v>336</v>
      </c>
      <c r="X12" s="163" t="s">
        <v>336</v>
      </c>
      <c r="Y12" s="163" t="s">
        <v>336</v>
      </c>
      <c r="Z12" s="163" t="s">
        <v>336</v>
      </c>
      <c r="AA12" s="163" t="s">
        <v>336</v>
      </c>
      <c r="AB12" s="163" t="s">
        <v>336</v>
      </c>
      <c r="AC12" s="163" t="s">
        <v>336</v>
      </c>
      <c r="AD12" s="181" t="str">
        <f t="shared" si="1"/>
        <v>-</v>
      </c>
      <c r="AE12" s="163" t="s">
        <v>336</v>
      </c>
      <c r="AF12" s="163" t="s">
        <v>336</v>
      </c>
      <c r="AG12" s="163" t="s">
        <v>336</v>
      </c>
      <c r="AH12" s="163" t="s">
        <v>336</v>
      </c>
      <c r="AI12" s="163" t="s">
        <v>336</v>
      </c>
      <c r="AJ12" s="163" t="s">
        <v>336</v>
      </c>
      <c r="AK12" s="163" t="s">
        <v>336</v>
      </c>
    </row>
    <row r="13" spans="1:38" s="182" customFormat="1" ht="21" customHeight="1" x14ac:dyDescent="0.2">
      <c r="A13" s="166" t="s">
        <v>303</v>
      </c>
      <c r="B13" s="163">
        <v>1</v>
      </c>
      <c r="C13" s="163" t="s">
        <v>336</v>
      </c>
      <c r="D13" s="163" t="s">
        <v>336</v>
      </c>
      <c r="E13" s="163" t="s">
        <v>336</v>
      </c>
      <c r="F13" s="163" t="s">
        <v>336</v>
      </c>
      <c r="G13" s="163" t="s">
        <v>336</v>
      </c>
      <c r="H13" s="163">
        <v>11</v>
      </c>
      <c r="I13" s="163">
        <v>5</v>
      </c>
      <c r="J13" s="163">
        <v>1</v>
      </c>
      <c r="K13" s="163">
        <v>20</v>
      </c>
      <c r="L13" s="181">
        <f t="shared" si="0"/>
        <v>38</v>
      </c>
      <c r="M13" s="163" t="s">
        <v>336</v>
      </c>
      <c r="N13" s="163" t="s">
        <v>336</v>
      </c>
      <c r="O13" s="163" t="s">
        <v>336</v>
      </c>
      <c r="P13" s="163" t="s">
        <v>336</v>
      </c>
      <c r="Q13" s="163" t="s">
        <v>336</v>
      </c>
      <c r="R13" s="163" t="s">
        <v>336</v>
      </c>
      <c r="S13" s="163" t="s">
        <v>336</v>
      </c>
      <c r="T13" s="163" t="s">
        <v>336</v>
      </c>
      <c r="U13" s="163" t="s">
        <v>336</v>
      </c>
      <c r="V13" s="163" t="s">
        <v>336</v>
      </c>
      <c r="W13" s="163" t="s">
        <v>336</v>
      </c>
      <c r="X13" s="163" t="s">
        <v>336</v>
      </c>
      <c r="Y13" s="163" t="s">
        <v>336</v>
      </c>
      <c r="Z13" s="163" t="s">
        <v>336</v>
      </c>
      <c r="AA13" s="163" t="s">
        <v>336</v>
      </c>
      <c r="AB13" s="163" t="s">
        <v>336</v>
      </c>
      <c r="AC13" s="163" t="s">
        <v>336</v>
      </c>
      <c r="AD13" s="181" t="str">
        <f t="shared" si="1"/>
        <v>-</v>
      </c>
      <c r="AE13" s="163" t="s">
        <v>336</v>
      </c>
      <c r="AF13" s="163" t="s">
        <v>336</v>
      </c>
      <c r="AG13" s="163" t="s">
        <v>336</v>
      </c>
      <c r="AH13" s="163" t="s">
        <v>336</v>
      </c>
      <c r="AI13" s="163" t="s">
        <v>336</v>
      </c>
      <c r="AJ13" s="163" t="s">
        <v>336</v>
      </c>
      <c r="AK13" s="163" t="s">
        <v>336</v>
      </c>
    </row>
    <row r="14" spans="1:38" s="182" customFormat="1" ht="21" customHeight="1" x14ac:dyDescent="0.2">
      <c r="A14" s="166" t="s">
        <v>304</v>
      </c>
      <c r="B14" s="163" t="s">
        <v>336</v>
      </c>
      <c r="C14" s="163">
        <v>7</v>
      </c>
      <c r="D14" s="163" t="s">
        <v>336</v>
      </c>
      <c r="E14" s="163" t="s">
        <v>336</v>
      </c>
      <c r="F14" s="163" t="s">
        <v>336</v>
      </c>
      <c r="G14" s="163" t="s">
        <v>336</v>
      </c>
      <c r="H14" s="163">
        <v>3</v>
      </c>
      <c r="I14" s="163" t="s">
        <v>336</v>
      </c>
      <c r="J14" s="163" t="s">
        <v>336</v>
      </c>
      <c r="K14" s="163">
        <v>3</v>
      </c>
      <c r="L14" s="181">
        <f t="shared" si="0"/>
        <v>13</v>
      </c>
      <c r="M14" s="163" t="s">
        <v>336</v>
      </c>
      <c r="N14" s="163" t="s">
        <v>336</v>
      </c>
      <c r="O14" s="163" t="s">
        <v>336</v>
      </c>
      <c r="P14" s="163" t="s">
        <v>336</v>
      </c>
      <c r="Q14" s="163" t="s">
        <v>336</v>
      </c>
      <c r="R14" s="163" t="s">
        <v>336</v>
      </c>
      <c r="S14" s="163" t="s">
        <v>336</v>
      </c>
      <c r="T14" s="163" t="s">
        <v>336</v>
      </c>
      <c r="U14" s="163" t="s">
        <v>336</v>
      </c>
      <c r="V14" s="163" t="s">
        <v>336</v>
      </c>
      <c r="W14" s="163" t="s">
        <v>336</v>
      </c>
      <c r="X14" s="163" t="s">
        <v>336</v>
      </c>
      <c r="Y14" s="163" t="s">
        <v>336</v>
      </c>
      <c r="Z14" s="163" t="s">
        <v>336</v>
      </c>
      <c r="AA14" s="163" t="s">
        <v>336</v>
      </c>
      <c r="AB14" s="163" t="s">
        <v>336</v>
      </c>
      <c r="AC14" s="163" t="s">
        <v>336</v>
      </c>
      <c r="AD14" s="181" t="str">
        <f t="shared" si="1"/>
        <v>-</v>
      </c>
      <c r="AE14" s="163" t="s">
        <v>336</v>
      </c>
      <c r="AF14" s="163" t="s">
        <v>336</v>
      </c>
      <c r="AG14" s="163" t="s">
        <v>336</v>
      </c>
      <c r="AH14" s="163" t="s">
        <v>336</v>
      </c>
      <c r="AI14" s="163" t="s">
        <v>336</v>
      </c>
      <c r="AJ14" s="163" t="s">
        <v>336</v>
      </c>
      <c r="AK14" s="163" t="s">
        <v>336</v>
      </c>
    </row>
    <row r="15" spans="1:38" s="182" customFormat="1" ht="21" customHeight="1" x14ac:dyDescent="0.2">
      <c r="A15" s="166" t="s">
        <v>305</v>
      </c>
      <c r="B15" s="163" t="s">
        <v>336</v>
      </c>
      <c r="C15" s="163" t="s">
        <v>336</v>
      </c>
      <c r="D15" s="163">
        <v>2</v>
      </c>
      <c r="E15" s="163" t="s">
        <v>336</v>
      </c>
      <c r="F15" s="163" t="s">
        <v>336</v>
      </c>
      <c r="G15" s="163" t="s">
        <v>336</v>
      </c>
      <c r="H15" s="163" t="s">
        <v>336</v>
      </c>
      <c r="I15" s="163" t="s">
        <v>336</v>
      </c>
      <c r="J15" s="163" t="s">
        <v>336</v>
      </c>
      <c r="K15" s="163">
        <v>7</v>
      </c>
      <c r="L15" s="181">
        <f t="shared" si="0"/>
        <v>9</v>
      </c>
      <c r="M15" s="163">
        <v>3</v>
      </c>
      <c r="N15" s="163" t="s">
        <v>336</v>
      </c>
      <c r="O15" s="163" t="s">
        <v>336</v>
      </c>
      <c r="P15" s="163" t="s">
        <v>336</v>
      </c>
      <c r="Q15" s="163" t="s">
        <v>336</v>
      </c>
      <c r="R15" s="163" t="s">
        <v>336</v>
      </c>
      <c r="S15" s="163" t="s">
        <v>336</v>
      </c>
      <c r="T15" s="163" t="s">
        <v>336</v>
      </c>
      <c r="U15" s="163" t="s">
        <v>336</v>
      </c>
      <c r="V15" s="163" t="s">
        <v>336</v>
      </c>
      <c r="W15" s="163" t="s">
        <v>336</v>
      </c>
      <c r="X15" s="163" t="s">
        <v>336</v>
      </c>
      <c r="Y15" s="163" t="s">
        <v>336</v>
      </c>
      <c r="Z15" s="163" t="s">
        <v>336</v>
      </c>
      <c r="AA15" s="163" t="s">
        <v>336</v>
      </c>
      <c r="AB15" s="163" t="s">
        <v>336</v>
      </c>
      <c r="AC15" s="163" t="s">
        <v>336</v>
      </c>
      <c r="AD15" s="181" t="str">
        <f t="shared" si="1"/>
        <v>-</v>
      </c>
      <c r="AE15" s="163" t="s">
        <v>336</v>
      </c>
      <c r="AF15" s="163" t="s">
        <v>336</v>
      </c>
      <c r="AG15" s="163" t="s">
        <v>336</v>
      </c>
      <c r="AH15" s="163" t="s">
        <v>336</v>
      </c>
      <c r="AI15" s="163" t="s">
        <v>336</v>
      </c>
      <c r="AJ15" s="163" t="s">
        <v>336</v>
      </c>
      <c r="AK15" s="163" t="s">
        <v>336</v>
      </c>
    </row>
    <row r="16" spans="1:38" s="182" customFormat="1" ht="21" customHeight="1" x14ac:dyDescent="0.2">
      <c r="A16" s="166" t="s">
        <v>306</v>
      </c>
      <c r="B16" s="163">
        <v>2</v>
      </c>
      <c r="C16" s="163" t="s">
        <v>336</v>
      </c>
      <c r="D16" s="163">
        <v>1</v>
      </c>
      <c r="E16" s="163" t="s">
        <v>336</v>
      </c>
      <c r="F16" s="163" t="s">
        <v>336</v>
      </c>
      <c r="G16" s="163" t="s">
        <v>336</v>
      </c>
      <c r="H16" s="163">
        <v>101</v>
      </c>
      <c r="I16" s="163" t="s">
        <v>336</v>
      </c>
      <c r="J16" s="163" t="s">
        <v>336</v>
      </c>
      <c r="K16" s="163">
        <v>5</v>
      </c>
      <c r="L16" s="181">
        <f t="shared" si="0"/>
        <v>109</v>
      </c>
      <c r="M16" s="163" t="s">
        <v>336</v>
      </c>
      <c r="N16" s="163" t="s">
        <v>336</v>
      </c>
      <c r="O16" s="163" t="s">
        <v>336</v>
      </c>
      <c r="P16" s="163" t="s">
        <v>336</v>
      </c>
      <c r="Q16" s="163" t="s">
        <v>336</v>
      </c>
      <c r="R16" s="163" t="s">
        <v>336</v>
      </c>
      <c r="S16" s="163" t="s">
        <v>336</v>
      </c>
      <c r="T16" s="163" t="s">
        <v>336</v>
      </c>
      <c r="U16" s="163" t="s">
        <v>336</v>
      </c>
      <c r="V16" s="163" t="s">
        <v>336</v>
      </c>
      <c r="W16" s="163" t="s">
        <v>336</v>
      </c>
      <c r="X16" s="163" t="s">
        <v>336</v>
      </c>
      <c r="Y16" s="163" t="s">
        <v>336</v>
      </c>
      <c r="Z16" s="163" t="s">
        <v>336</v>
      </c>
      <c r="AA16" s="163" t="s">
        <v>336</v>
      </c>
      <c r="AB16" s="163" t="s">
        <v>336</v>
      </c>
      <c r="AC16" s="163" t="s">
        <v>336</v>
      </c>
      <c r="AD16" s="181" t="str">
        <f t="shared" si="1"/>
        <v>-</v>
      </c>
      <c r="AE16" s="163" t="s">
        <v>336</v>
      </c>
      <c r="AF16" s="163" t="s">
        <v>336</v>
      </c>
      <c r="AG16" s="163" t="s">
        <v>336</v>
      </c>
      <c r="AH16" s="163" t="s">
        <v>336</v>
      </c>
      <c r="AI16" s="163" t="s">
        <v>336</v>
      </c>
      <c r="AJ16" s="163" t="s">
        <v>336</v>
      </c>
      <c r="AK16" s="163" t="s">
        <v>336</v>
      </c>
    </row>
    <row r="17" spans="1:37" s="182" customFormat="1" ht="21" customHeight="1" x14ac:dyDescent="0.2">
      <c r="A17" s="166" t="s">
        <v>307</v>
      </c>
      <c r="B17" s="163">
        <v>14</v>
      </c>
      <c r="C17" s="163">
        <v>3</v>
      </c>
      <c r="D17" s="163" t="s">
        <v>336</v>
      </c>
      <c r="E17" s="163" t="s">
        <v>336</v>
      </c>
      <c r="F17" s="163" t="s">
        <v>336</v>
      </c>
      <c r="G17" s="163">
        <v>2</v>
      </c>
      <c r="H17" s="163" t="s">
        <v>336</v>
      </c>
      <c r="I17" s="163" t="s">
        <v>336</v>
      </c>
      <c r="J17" s="163">
        <v>1</v>
      </c>
      <c r="K17" s="163">
        <v>24</v>
      </c>
      <c r="L17" s="181">
        <f t="shared" si="0"/>
        <v>44</v>
      </c>
      <c r="M17" s="163">
        <v>1</v>
      </c>
      <c r="N17" s="163" t="s">
        <v>336</v>
      </c>
      <c r="O17" s="163" t="s">
        <v>336</v>
      </c>
      <c r="P17" s="163" t="s">
        <v>336</v>
      </c>
      <c r="Q17" s="163" t="s">
        <v>336</v>
      </c>
      <c r="R17" s="163" t="s">
        <v>336</v>
      </c>
      <c r="S17" s="163" t="s">
        <v>336</v>
      </c>
      <c r="T17" s="163" t="s">
        <v>336</v>
      </c>
      <c r="U17" s="163">
        <v>5</v>
      </c>
      <c r="V17" s="163" t="s">
        <v>336</v>
      </c>
      <c r="W17" s="163" t="s">
        <v>336</v>
      </c>
      <c r="X17" s="163" t="s">
        <v>336</v>
      </c>
      <c r="Y17" s="163">
        <v>7</v>
      </c>
      <c r="Z17" s="163" t="s">
        <v>336</v>
      </c>
      <c r="AA17" s="163" t="s">
        <v>336</v>
      </c>
      <c r="AB17" s="163" t="s">
        <v>336</v>
      </c>
      <c r="AC17" s="163" t="s">
        <v>336</v>
      </c>
      <c r="AD17" s="181">
        <f t="shared" si="1"/>
        <v>12</v>
      </c>
      <c r="AE17" s="163" t="s">
        <v>336</v>
      </c>
      <c r="AF17" s="163" t="s">
        <v>336</v>
      </c>
      <c r="AG17" s="163" t="s">
        <v>336</v>
      </c>
      <c r="AH17" s="163" t="s">
        <v>336</v>
      </c>
      <c r="AI17" s="163" t="s">
        <v>336</v>
      </c>
      <c r="AJ17" s="163" t="s">
        <v>336</v>
      </c>
      <c r="AK17" s="163" t="s">
        <v>336</v>
      </c>
    </row>
    <row r="18" spans="1:37" s="182" customFormat="1" ht="21" customHeight="1" x14ac:dyDescent="0.2">
      <c r="A18" s="166" t="s">
        <v>308</v>
      </c>
      <c r="B18" s="163" t="s">
        <v>336</v>
      </c>
      <c r="C18" s="163">
        <v>115</v>
      </c>
      <c r="D18" s="163">
        <v>1</v>
      </c>
      <c r="E18" s="163" t="s">
        <v>336</v>
      </c>
      <c r="F18" s="163" t="s">
        <v>336</v>
      </c>
      <c r="G18" s="163" t="s">
        <v>336</v>
      </c>
      <c r="H18" s="163">
        <v>86</v>
      </c>
      <c r="I18" s="163" t="s">
        <v>336</v>
      </c>
      <c r="J18" s="163" t="s">
        <v>336</v>
      </c>
      <c r="K18" s="163" t="s">
        <v>336</v>
      </c>
      <c r="L18" s="181">
        <f t="shared" si="0"/>
        <v>202</v>
      </c>
      <c r="M18" s="163">
        <v>5</v>
      </c>
      <c r="N18" s="163" t="s">
        <v>336</v>
      </c>
      <c r="O18" s="163" t="s">
        <v>336</v>
      </c>
      <c r="P18" s="163" t="s">
        <v>336</v>
      </c>
      <c r="Q18" s="163" t="s">
        <v>336</v>
      </c>
      <c r="R18" s="163" t="s">
        <v>336</v>
      </c>
      <c r="S18" s="163" t="s">
        <v>336</v>
      </c>
      <c r="T18" s="163" t="s">
        <v>336</v>
      </c>
      <c r="U18" s="163" t="s">
        <v>336</v>
      </c>
      <c r="V18" s="163" t="s">
        <v>336</v>
      </c>
      <c r="W18" s="163" t="s">
        <v>336</v>
      </c>
      <c r="X18" s="163" t="s">
        <v>336</v>
      </c>
      <c r="Y18" s="163" t="s">
        <v>336</v>
      </c>
      <c r="Z18" s="163" t="s">
        <v>336</v>
      </c>
      <c r="AA18" s="163" t="s">
        <v>336</v>
      </c>
      <c r="AB18" s="163" t="s">
        <v>336</v>
      </c>
      <c r="AC18" s="163" t="s">
        <v>336</v>
      </c>
      <c r="AD18" s="181" t="str">
        <f t="shared" si="1"/>
        <v>-</v>
      </c>
      <c r="AE18" s="163" t="s">
        <v>336</v>
      </c>
      <c r="AF18" s="163" t="s">
        <v>336</v>
      </c>
      <c r="AG18" s="163" t="s">
        <v>336</v>
      </c>
      <c r="AH18" s="163" t="s">
        <v>336</v>
      </c>
      <c r="AI18" s="163" t="s">
        <v>336</v>
      </c>
      <c r="AJ18" s="163" t="s">
        <v>336</v>
      </c>
      <c r="AK18" s="163" t="s">
        <v>336</v>
      </c>
    </row>
    <row r="19" spans="1:37" s="182" customFormat="1" ht="21" customHeight="1" x14ac:dyDescent="0.2">
      <c r="A19" s="166" t="s">
        <v>309</v>
      </c>
      <c r="B19" s="163" t="s">
        <v>336</v>
      </c>
      <c r="C19" s="163">
        <v>5</v>
      </c>
      <c r="D19" s="163">
        <v>2</v>
      </c>
      <c r="E19" s="163" t="s">
        <v>336</v>
      </c>
      <c r="F19" s="163" t="s">
        <v>336</v>
      </c>
      <c r="G19" s="163" t="s">
        <v>336</v>
      </c>
      <c r="H19" s="163" t="s">
        <v>336</v>
      </c>
      <c r="I19" s="163" t="s">
        <v>336</v>
      </c>
      <c r="J19" s="163" t="s">
        <v>336</v>
      </c>
      <c r="K19" s="163">
        <v>16</v>
      </c>
      <c r="L19" s="181">
        <f t="shared" si="0"/>
        <v>23</v>
      </c>
      <c r="M19" s="163">
        <v>5</v>
      </c>
      <c r="N19" s="163" t="s">
        <v>336</v>
      </c>
      <c r="O19" s="163" t="s">
        <v>336</v>
      </c>
      <c r="P19" s="163" t="s">
        <v>336</v>
      </c>
      <c r="Q19" s="163" t="s">
        <v>336</v>
      </c>
      <c r="R19" s="163" t="s">
        <v>336</v>
      </c>
      <c r="S19" s="163" t="s">
        <v>336</v>
      </c>
      <c r="T19" s="163" t="s">
        <v>336</v>
      </c>
      <c r="U19" s="163" t="s">
        <v>336</v>
      </c>
      <c r="V19" s="163" t="s">
        <v>336</v>
      </c>
      <c r="W19" s="163" t="s">
        <v>336</v>
      </c>
      <c r="X19" s="163" t="s">
        <v>336</v>
      </c>
      <c r="Y19" s="163" t="s">
        <v>336</v>
      </c>
      <c r="Z19" s="163" t="s">
        <v>336</v>
      </c>
      <c r="AA19" s="163" t="s">
        <v>336</v>
      </c>
      <c r="AB19" s="163" t="s">
        <v>336</v>
      </c>
      <c r="AC19" s="163" t="s">
        <v>336</v>
      </c>
      <c r="AD19" s="181" t="str">
        <f t="shared" si="1"/>
        <v>-</v>
      </c>
      <c r="AE19" s="163" t="s">
        <v>336</v>
      </c>
      <c r="AF19" s="163" t="s">
        <v>336</v>
      </c>
      <c r="AG19" s="163" t="s">
        <v>336</v>
      </c>
      <c r="AH19" s="163" t="s">
        <v>336</v>
      </c>
      <c r="AI19" s="163" t="s">
        <v>336</v>
      </c>
      <c r="AJ19" s="163" t="s">
        <v>336</v>
      </c>
      <c r="AK19" s="163" t="s">
        <v>336</v>
      </c>
    </row>
    <row r="20" spans="1:37" s="182" customFormat="1" ht="21" customHeight="1" x14ac:dyDescent="0.2">
      <c r="A20" s="166" t="s">
        <v>310</v>
      </c>
      <c r="B20" s="163">
        <v>2</v>
      </c>
      <c r="C20" s="163" t="s">
        <v>336</v>
      </c>
      <c r="D20" s="163" t="s">
        <v>336</v>
      </c>
      <c r="E20" s="163" t="s">
        <v>336</v>
      </c>
      <c r="F20" s="163" t="s">
        <v>336</v>
      </c>
      <c r="G20" s="163" t="s">
        <v>336</v>
      </c>
      <c r="H20" s="163" t="s">
        <v>336</v>
      </c>
      <c r="I20" s="163" t="s">
        <v>336</v>
      </c>
      <c r="J20" s="163" t="s">
        <v>336</v>
      </c>
      <c r="K20" s="163">
        <v>1</v>
      </c>
      <c r="L20" s="181">
        <f t="shared" si="0"/>
        <v>3</v>
      </c>
      <c r="M20" s="163" t="s">
        <v>336</v>
      </c>
      <c r="N20" s="163" t="s">
        <v>336</v>
      </c>
      <c r="O20" s="163" t="s">
        <v>336</v>
      </c>
      <c r="P20" s="163" t="s">
        <v>336</v>
      </c>
      <c r="Q20" s="163" t="s">
        <v>336</v>
      </c>
      <c r="R20" s="163" t="s">
        <v>336</v>
      </c>
      <c r="S20" s="163" t="s">
        <v>336</v>
      </c>
      <c r="T20" s="163" t="s">
        <v>336</v>
      </c>
      <c r="U20" s="163" t="s">
        <v>336</v>
      </c>
      <c r="V20" s="163" t="s">
        <v>336</v>
      </c>
      <c r="W20" s="163" t="s">
        <v>336</v>
      </c>
      <c r="X20" s="163" t="s">
        <v>336</v>
      </c>
      <c r="Y20" s="163" t="s">
        <v>336</v>
      </c>
      <c r="Z20" s="163" t="s">
        <v>336</v>
      </c>
      <c r="AA20" s="163" t="s">
        <v>336</v>
      </c>
      <c r="AB20" s="163" t="s">
        <v>336</v>
      </c>
      <c r="AC20" s="163" t="s">
        <v>336</v>
      </c>
      <c r="AD20" s="181" t="str">
        <f t="shared" si="1"/>
        <v>-</v>
      </c>
      <c r="AE20" s="163" t="s">
        <v>336</v>
      </c>
      <c r="AF20" s="163" t="s">
        <v>336</v>
      </c>
      <c r="AG20" s="163" t="s">
        <v>336</v>
      </c>
      <c r="AH20" s="163" t="s">
        <v>336</v>
      </c>
      <c r="AI20" s="163" t="s">
        <v>336</v>
      </c>
      <c r="AJ20" s="163" t="s">
        <v>336</v>
      </c>
      <c r="AK20" s="163" t="s">
        <v>336</v>
      </c>
    </row>
    <row r="21" spans="1:37" s="182" customFormat="1" ht="21" customHeight="1" x14ac:dyDescent="0.2">
      <c r="A21" s="166" t="s">
        <v>311</v>
      </c>
      <c r="B21" s="163" t="s">
        <v>336</v>
      </c>
      <c r="C21" s="163">
        <v>115</v>
      </c>
      <c r="D21" s="163" t="s">
        <v>336</v>
      </c>
      <c r="E21" s="163" t="s">
        <v>336</v>
      </c>
      <c r="F21" s="163" t="s">
        <v>336</v>
      </c>
      <c r="G21" s="163" t="s">
        <v>336</v>
      </c>
      <c r="H21" s="163" t="s">
        <v>336</v>
      </c>
      <c r="I21" s="163" t="s">
        <v>336</v>
      </c>
      <c r="J21" s="163" t="s">
        <v>336</v>
      </c>
      <c r="K21" s="163" t="s">
        <v>336</v>
      </c>
      <c r="L21" s="181">
        <f t="shared" si="0"/>
        <v>115</v>
      </c>
      <c r="M21" s="163" t="s">
        <v>336</v>
      </c>
      <c r="N21" s="163" t="s">
        <v>336</v>
      </c>
      <c r="O21" s="163" t="s">
        <v>336</v>
      </c>
      <c r="P21" s="163" t="s">
        <v>336</v>
      </c>
      <c r="Q21" s="163" t="s">
        <v>336</v>
      </c>
      <c r="R21" s="163" t="s">
        <v>336</v>
      </c>
      <c r="S21" s="163" t="s">
        <v>336</v>
      </c>
      <c r="T21" s="163" t="s">
        <v>336</v>
      </c>
      <c r="U21" s="163" t="s">
        <v>336</v>
      </c>
      <c r="V21" s="163" t="s">
        <v>336</v>
      </c>
      <c r="W21" s="163" t="s">
        <v>336</v>
      </c>
      <c r="X21" s="163" t="s">
        <v>336</v>
      </c>
      <c r="Y21" s="163" t="s">
        <v>336</v>
      </c>
      <c r="Z21" s="163" t="s">
        <v>336</v>
      </c>
      <c r="AA21" s="163" t="s">
        <v>336</v>
      </c>
      <c r="AB21" s="163" t="s">
        <v>336</v>
      </c>
      <c r="AC21" s="163" t="s">
        <v>336</v>
      </c>
      <c r="AD21" s="181" t="str">
        <f t="shared" si="1"/>
        <v>-</v>
      </c>
      <c r="AE21" s="163" t="s">
        <v>336</v>
      </c>
      <c r="AF21" s="163" t="s">
        <v>336</v>
      </c>
      <c r="AG21" s="163" t="s">
        <v>336</v>
      </c>
      <c r="AH21" s="163" t="s">
        <v>336</v>
      </c>
      <c r="AI21" s="163" t="s">
        <v>336</v>
      </c>
      <c r="AJ21" s="163" t="s">
        <v>336</v>
      </c>
      <c r="AK21" s="163" t="s">
        <v>336</v>
      </c>
    </row>
    <row r="22" spans="1:37" s="182" customFormat="1" ht="21" customHeight="1" x14ac:dyDescent="0.2">
      <c r="A22" s="166" t="s">
        <v>312</v>
      </c>
      <c r="B22" s="163">
        <v>3</v>
      </c>
      <c r="C22" s="163">
        <v>12</v>
      </c>
      <c r="D22" s="163">
        <v>49</v>
      </c>
      <c r="E22" s="163" t="s">
        <v>336</v>
      </c>
      <c r="F22" s="163" t="s">
        <v>336</v>
      </c>
      <c r="G22" s="163">
        <v>12</v>
      </c>
      <c r="H22" s="163" t="s">
        <v>336</v>
      </c>
      <c r="I22" s="163" t="s">
        <v>336</v>
      </c>
      <c r="J22" s="163" t="s">
        <v>336</v>
      </c>
      <c r="K22" s="163" t="s">
        <v>336</v>
      </c>
      <c r="L22" s="181">
        <f t="shared" si="0"/>
        <v>76</v>
      </c>
      <c r="M22" s="163">
        <v>10</v>
      </c>
      <c r="N22" s="163">
        <v>2</v>
      </c>
      <c r="O22" s="163" t="s">
        <v>336</v>
      </c>
      <c r="P22" s="163" t="s">
        <v>336</v>
      </c>
      <c r="Q22" s="163" t="s">
        <v>336</v>
      </c>
      <c r="R22" s="163" t="s">
        <v>336</v>
      </c>
      <c r="S22" s="163" t="s">
        <v>336</v>
      </c>
      <c r="T22" s="163" t="s">
        <v>336</v>
      </c>
      <c r="U22" s="163" t="s">
        <v>336</v>
      </c>
      <c r="V22" s="163" t="s">
        <v>336</v>
      </c>
      <c r="W22" s="163" t="s">
        <v>336</v>
      </c>
      <c r="X22" s="163" t="s">
        <v>336</v>
      </c>
      <c r="Y22" s="163" t="s">
        <v>336</v>
      </c>
      <c r="Z22" s="163" t="s">
        <v>336</v>
      </c>
      <c r="AA22" s="163" t="s">
        <v>336</v>
      </c>
      <c r="AB22" s="163" t="s">
        <v>336</v>
      </c>
      <c r="AC22" s="163" t="s">
        <v>336</v>
      </c>
      <c r="AD22" s="181" t="str">
        <f t="shared" si="1"/>
        <v>-</v>
      </c>
      <c r="AE22" s="163" t="s">
        <v>336</v>
      </c>
      <c r="AF22" s="163" t="s">
        <v>336</v>
      </c>
      <c r="AG22" s="163" t="s">
        <v>336</v>
      </c>
      <c r="AH22" s="163" t="s">
        <v>336</v>
      </c>
      <c r="AI22" s="163" t="s">
        <v>336</v>
      </c>
      <c r="AJ22" s="163" t="s">
        <v>336</v>
      </c>
      <c r="AK22" s="163" t="s">
        <v>336</v>
      </c>
    </row>
    <row r="23" spans="1:37" s="182" customFormat="1" ht="21" customHeight="1" x14ac:dyDescent="0.2">
      <c r="A23" s="166" t="s">
        <v>313</v>
      </c>
      <c r="B23" s="163" t="s">
        <v>336</v>
      </c>
      <c r="C23" s="163" t="s">
        <v>336</v>
      </c>
      <c r="D23" s="163" t="s">
        <v>336</v>
      </c>
      <c r="E23" s="163" t="s">
        <v>336</v>
      </c>
      <c r="F23" s="163" t="s">
        <v>336</v>
      </c>
      <c r="G23" s="163" t="s">
        <v>336</v>
      </c>
      <c r="H23" s="163">
        <v>9</v>
      </c>
      <c r="I23" s="163" t="s">
        <v>336</v>
      </c>
      <c r="J23" s="163" t="s">
        <v>336</v>
      </c>
      <c r="K23" s="163" t="s">
        <v>336</v>
      </c>
      <c r="L23" s="181">
        <f t="shared" si="0"/>
        <v>9</v>
      </c>
      <c r="M23" s="163" t="s">
        <v>336</v>
      </c>
      <c r="N23" s="163" t="s">
        <v>336</v>
      </c>
      <c r="O23" s="163" t="s">
        <v>336</v>
      </c>
      <c r="P23" s="163" t="s">
        <v>336</v>
      </c>
      <c r="Q23" s="163" t="s">
        <v>336</v>
      </c>
      <c r="R23" s="163" t="s">
        <v>336</v>
      </c>
      <c r="S23" s="163" t="s">
        <v>336</v>
      </c>
      <c r="T23" s="163" t="s">
        <v>336</v>
      </c>
      <c r="U23" s="163" t="s">
        <v>336</v>
      </c>
      <c r="V23" s="163" t="s">
        <v>336</v>
      </c>
      <c r="W23" s="163" t="s">
        <v>336</v>
      </c>
      <c r="X23" s="163" t="s">
        <v>336</v>
      </c>
      <c r="Y23" s="163" t="s">
        <v>336</v>
      </c>
      <c r="Z23" s="163" t="s">
        <v>336</v>
      </c>
      <c r="AA23" s="163" t="s">
        <v>336</v>
      </c>
      <c r="AB23" s="163" t="s">
        <v>336</v>
      </c>
      <c r="AC23" s="163" t="s">
        <v>336</v>
      </c>
      <c r="AD23" s="181" t="str">
        <f t="shared" si="1"/>
        <v>-</v>
      </c>
      <c r="AE23" s="163" t="s">
        <v>336</v>
      </c>
      <c r="AF23" s="163" t="s">
        <v>336</v>
      </c>
      <c r="AG23" s="163" t="s">
        <v>336</v>
      </c>
      <c r="AH23" s="163" t="s">
        <v>336</v>
      </c>
      <c r="AI23" s="163" t="s">
        <v>336</v>
      </c>
      <c r="AJ23" s="163" t="s">
        <v>336</v>
      </c>
      <c r="AK23" s="163" t="s">
        <v>336</v>
      </c>
    </row>
    <row r="24" spans="1:37" s="182" customFormat="1" ht="21" customHeight="1" x14ac:dyDescent="0.2">
      <c r="A24" s="166" t="s">
        <v>314</v>
      </c>
      <c r="B24" s="163" t="s">
        <v>336</v>
      </c>
      <c r="C24" s="163" t="s">
        <v>336</v>
      </c>
      <c r="D24" s="163" t="s">
        <v>336</v>
      </c>
      <c r="E24" s="163" t="s">
        <v>336</v>
      </c>
      <c r="F24" s="163" t="s">
        <v>336</v>
      </c>
      <c r="G24" s="163" t="s">
        <v>336</v>
      </c>
      <c r="H24" s="163" t="s">
        <v>336</v>
      </c>
      <c r="I24" s="163" t="s">
        <v>336</v>
      </c>
      <c r="J24" s="163" t="s">
        <v>336</v>
      </c>
      <c r="K24" s="163" t="s">
        <v>336</v>
      </c>
      <c r="L24" s="181" t="str">
        <f t="shared" si="0"/>
        <v>-</v>
      </c>
      <c r="M24" s="163" t="s">
        <v>336</v>
      </c>
      <c r="N24" s="163" t="s">
        <v>336</v>
      </c>
      <c r="O24" s="163" t="s">
        <v>336</v>
      </c>
      <c r="P24" s="163" t="s">
        <v>336</v>
      </c>
      <c r="Q24" s="163" t="s">
        <v>336</v>
      </c>
      <c r="R24" s="163" t="s">
        <v>336</v>
      </c>
      <c r="S24" s="163" t="s">
        <v>336</v>
      </c>
      <c r="T24" s="163" t="s">
        <v>336</v>
      </c>
      <c r="U24" s="163" t="s">
        <v>336</v>
      </c>
      <c r="V24" s="163" t="s">
        <v>336</v>
      </c>
      <c r="W24" s="163" t="s">
        <v>336</v>
      </c>
      <c r="X24" s="163" t="s">
        <v>336</v>
      </c>
      <c r="Y24" s="163" t="s">
        <v>336</v>
      </c>
      <c r="Z24" s="163" t="s">
        <v>336</v>
      </c>
      <c r="AA24" s="163" t="s">
        <v>336</v>
      </c>
      <c r="AB24" s="163" t="s">
        <v>336</v>
      </c>
      <c r="AC24" s="163" t="s">
        <v>336</v>
      </c>
      <c r="AD24" s="181" t="str">
        <f t="shared" si="1"/>
        <v>-</v>
      </c>
      <c r="AE24" s="163" t="s">
        <v>336</v>
      </c>
      <c r="AF24" s="163" t="s">
        <v>336</v>
      </c>
      <c r="AG24" s="163" t="s">
        <v>336</v>
      </c>
      <c r="AH24" s="163" t="s">
        <v>336</v>
      </c>
      <c r="AI24" s="163" t="s">
        <v>336</v>
      </c>
      <c r="AJ24" s="163" t="s">
        <v>336</v>
      </c>
      <c r="AK24" s="163" t="s">
        <v>336</v>
      </c>
    </row>
    <row r="25" spans="1:37" s="182" customFormat="1" ht="21" customHeight="1" x14ac:dyDescent="0.2">
      <c r="A25" s="166" t="s">
        <v>315</v>
      </c>
      <c r="B25" s="163" t="s">
        <v>336</v>
      </c>
      <c r="C25" s="163">
        <v>6</v>
      </c>
      <c r="D25" s="163" t="s">
        <v>336</v>
      </c>
      <c r="E25" s="163" t="s">
        <v>336</v>
      </c>
      <c r="F25" s="163" t="s">
        <v>336</v>
      </c>
      <c r="G25" s="163" t="s">
        <v>336</v>
      </c>
      <c r="H25" s="163" t="s">
        <v>336</v>
      </c>
      <c r="I25" s="163" t="s">
        <v>336</v>
      </c>
      <c r="J25" s="163" t="s">
        <v>336</v>
      </c>
      <c r="K25" s="163" t="s">
        <v>336</v>
      </c>
      <c r="L25" s="181">
        <f t="shared" si="0"/>
        <v>6</v>
      </c>
      <c r="M25" s="163" t="s">
        <v>336</v>
      </c>
      <c r="N25" s="163" t="s">
        <v>336</v>
      </c>
      <c r="O25" s="163" t="s">
        <v>336</v>
      </c>
      <c r="P25" s="163" t="s">
        <v>336</v>
      </c>
      <c r="Q25" s="163" t="s">
        <v>336</v>
      </c>
      <c r="R25" s="163" t="s">
        <v>336</v>
      </c>
      <c r="S25" s="163" t="s">
        <v>336</v>
      </c>
      <c r="T25" s="163" t="s">
        <v>336</v>
      </c>
      <c r="U25" s="163" t="s">
        <v>336</v>
      </c>
      <c r="V25" s="163" t="s">
        <v>336</v>
      </c>
      <c r="W25" s="163" t="s">
        <v>336</v>
      </c>
      <c r="X25" s="163" t="s">
        <v>336</v>
      </c>
      <c r="Y25" s="163" t="s">
        <v>336</v>
      </c>
      <c r="Z25" s="163" t="s">
        <v>336</v>
      </c>
      <c r="AA25" s="163" t="s">
        <v>336</v>
      </c>
      <c r="AB25" s="163" t="s">
        <v>336</v>
      </c>
      <c r="AC25" s="163" t="s">
        <v>336</v>
      </c>
      <c r="AD25" s="181" t="str">
        <f t="shared" si="1"/>
        <v>-</v>
      </c>
      <c r="AE25" s="163" t="s">
        <v>336</v>
      </c>
      <c r="AF25" s="163" t="s">
        <v>336</v>
      </c>
      <c r="AG25" s="163" t="s">
        <v>336</v>
      </c>
      <c r="AH25" s="163" t="s">
        <v>336</v>
      </c>
      <c r="AI25" s="163" t="s">
        <v>336</v>
      </c>
      <c r="AJ25" s="163" t="s">
        <v>336</v>
      </c>
      <c r="AK25" s="163" t="s">
        <v>336</v>
      </c>
    </row>
    <row r="26" spans="1:37" s="182" customFormat="1" ht="21" customHeight="1" x14ac:dyDescent="0.2">
      <c r="A26" s="166" t="s">
        <v>316</v>
      </c>
      <c r="B26" s="163">
        <v>3</v>
      </c>
      <c r="C26" s="163">
        <v>48</v>
      </c>
      <c r="D26" s="163" t="s">
        <v>336</v>
      </c>
      <c r="E26" s="163" t="s">
        <v>336</v>
      </c>
      <c r="F26" s="163" t="s">
        <v>336</v>
      </c>
      <c r="G26" s="163" t="s">
        <v>336</v>
      </c>
      <c r="H26" s="163">
        <v>2</v>
      </c>
      <c r="I26" s="163" t="s">
        <v>336</v>
      </c>
      <c r="J26" s="163" t="s">
        <v>336</v>
      </c>
      <c r="K26" s="163" t="s">
        <v>336</v>
      </c>
      <c r="L26" s="181">
        <f t="shared" si="0"/>
        <v>53</v>
      </c>
      <c r="M26" s="163" t="s">
        <v>336</v>
      </c>
      <c r="N26" s="163" t="s">
        <v>336</v>
      </c>
      <c r="O26" s="163" t="s">
        <v>336</v>
      </c>
      <c r="P26" s="163" t="s">
        <v>336</v>
      </c>
      <c r="Q26" s="163" t="s">
        <v>336</v>
      </c>
      <c r="R26" s="163" t="s">
        <v>336</v>
      </c>
      <c r="S26" s="163" t="s">
        <v>336</v>
      </c>
      <c r="T26" s="163" t="s">
        <v>336</v>
      </c>
      <c r="U26" s="163" t="s">
        <v>336</v>
      </c>
      <c r="V26" s="163" t="s">
        <v>336</v>
      </c>
      <c r="W26" s="163" t="s">
        <v>336</v>
      </c>
      <c r="X26" s="163" t="s">
        <v>336</v>
      </c>
      <c r="Y26" s="163" t="s">
        <v>336</v>
      </c>
      <c r="Z26" s="163" t="s">
        <v>336</v>
      </c>
      <c r="AA26" s="163" t="s">
        <v>336</v>
      </c>
      <c r="AB26" s="163" t="s">
        <v>336</v>
      </c>
      <c r="AC26" s="163" t="s">
        <v>336</v>
      </c>
      <c r="AD26" s="181" t="str">
        <f t="shared" si="1"/>
        <v>-</v>
      </c>
      <c r="AE26" s="163" t="s">
        <v>336</v>
      </c>
      <c r="AF26" s="163" t="s">
        <v>336</v>
      </c>
      <c r="AG26" s="163" t="s">
        <v>336</v>
      </c>
      <c r="AH26" s="163" t="s">
        <v>336</v>
      </c>
      <c r="AI26" s="163" t="s">
        <v>336</v>
      </c>
      <c r="AJ26" s="163" t="s">
        <v>336</v>
      </c>
      <c r="AK26" s="163" t="s">
        <v>336</v>
      </c>
    </row>
    <row r="27" spans="1:37" s="182" customFormat="1" ht="21" customHeight="1" x14ac:dyDescent="0.2">
      <c r="A27" s="166" t="s">
        <v>317</v>
      </c>
      <c r="B27" s="163" t="s">
        <v>336</v>
      </c>
      <c r="C27" s="163">
        <v>3</v>
      </c>
      <c r="D27" s="163" t="s">
        <v>336</v>
      </c>
      <c r="E27" s="163" t="s">
        <v>336</v>
      </c>
      <c r="F27" s="163" t="s">
        <v>336</v>
      </c>
      <c r="G27" s="163" t="s">
        <v>336</v>
      </c>
      <c r="H27" s="163" t="s">
        <v>336</v>
      </c>
      <c r="I27" s="163" t="s">
        <v>336</v>
      </c>
      <c r="J27" s="163" t="s">
        <v>336</v>
      </c>
      <c r="K27" s="163">
        <v>4</v>
      </c>
      <c r="L27" s="181">
        <f t="shared" si="0"/>
        <v>7</v>
      </c>
      <c r="M27" s="163" t="s">
        <v>336</v>
      </c>
      <c r="N27" s="163" t="s">
        <v>336</v>
      </c>
      <c r="O27" s="163" t="s">
        <v>336</v>
      </c>
      <c r="P27" s="163" t="s">
        <v>336</v>
      </c>
      <c r="Q27" s="163" t="s">
        <v>336</v>
      </c>
      <c r="R27" s="163" t="s">
        <v>336</v>
      </c>
      <c r="S27" s="163" t="s">
        <v>336</v>
      </c>
      <c r="T27" s="163" t="s">
        <v>336</v>
      </c>
      <c r="U27" s="163" t="s">
        <v>336</v>
      </c>
      <c r="V27" s="163" t="s">
        <v>336</v>
      </c>
      <c r="W27" s="163" t="s">
        <v>336</v>
      </c>
      <c r="X27" s="163" t="s">
        <v>336</v>
      </c>
      <c r="Y27" s="163" t="s">
        <v>336</v>
      </c>
      <c r="Z27" s="163" t="s">
        <v>336</v>
      </c>
      <c r="AA27" s="163" t="s">
        <v>336</v>
      </c>
      <c r="AB27" s="163" t="s">
        <v>336</v>
      </c>
      <c r="AC27" s="163" t="s">
        <v>336</v>
      </c>
      <c r="AD27" s="181" t="str">
        <f t="shared" si="1"/>
        <v>-</v>
      </c>
      <c r="AE27" s="163" t="s">
        <v>336</v>
      </c>
      <c r="AF27" s="163" t="s">
        <v>336</v>
      </c>
      <c r="AG27" s="163" t="s">
        <v>336</v>
      </c>
      <c r="AH27" s="163" t="s">
        <v>336</v>
      </c>
      <c r="AI27" s="163" t="s">
        <v>336</v>
      </c>
      <c r="AJ27" s="163" t="s">
        <v>336</v>
      </c>
      <c r="AK27" s="163" t="s">
        <v>336</v>
      </c>
    </row>
    <row r="28" spans="1:37" s="182" customFormat="1" ht="21" customHeight="1" x14ac:dyDescent="0.2">
      <c r="A28" s="166" t="s">
        <v>318</v>
      </c>
      <c r="B28" s="163" t="s">
        <v>336</v>
      </c>
      <c r="C28" s="163" t="s">
        <v>336</v>
      </c>
      <c r="D28" s="163" t="s">
        <v>336</v>
      </c>
      <c r="E28" s="163" t="s">
        <v>336</v>
      </c>
      <c r="F28" s="163" t="s">
        <v>336</v>
      </c>
      <c r="G28" s="163" t="s">
        <v>336</v>
      </c>
      <c r="H28" s="163" t="s">
        <v>336</v>
      </c>
      <c r="I28" s="163" t="s">
        <v>336</v>
      </c>
      <c r="J28" s="163" t="s">
        <v>336</v>
      </c>
      <c r="K28" s="163">
        <v>35</v>
      </c>
      <c r="L28" s="181">
        <f t="shared" si="0"/>
        <v>35</v>
      </c>
      <c r="M28" s="163" t="s">
        <v>336</v>
      </c>
      <c r="N28" s="163" t="s">
        <v>336</v>
      </c>
      <c r="O28" s="163" t="s">
        <v>336</v>
      </c>
      <c r="P28" s="163" t="s">
        <v>336</v>
      </c>
      <c r="Q28" s="163" t="s">
        <v>336</v>
      </c>
      <c r="R28" s="163" t="s">
        <v>336</v>
      </c>
      <c r="S28" s="163" t="s">
        <v>336</v>
      </c>
      <c r="T28" s="163" t="s">
        <v>336</v>
      </c>
      <c r="U28" s="163" t="s">
        <v>336</v>
      </c>
      <c r="V28" s="163" t="s">
        <v>336</v>
      </c>
      <c r="W28" s="163" t="s">
        <v>336</v>
      </c>
      <c r="X28" s="163" t="s">
        <v>336</v>
      </c>
      <c r="Y28" s="163" t="s">
        <v>336</v>
      </c>
      <c r="Z28" s="163" t="s">
        <v>336</v>
      </c>
      <c r="AA28" s="163" t="s">
        <v>336</v>
      </c>
      <c r="AB28" s="163" t="s">
        <v>336</v>
      </c>
      <c r="AC28" s="163" t="s">
        <v>336</v>
      </c>
      <c r="AD28" s="181" t="str">
        <f t="shared" si="1"/>
        <v>-</v>
      </c>
      <c r="AE28" s="163" t="s">
        <v>336</v>
      </c>
      <c r="AF28" s="163" t="s">
        <v>336</v>
      </c>
      <c r="AG28" s="163" t="s">
        <v>336</v>
      </c>
      <c r="AH28" s="163" t="s">
        <v>336</v>
      </c>
      <c r="AI28" s="163" t="s">
        <v>336</v>
      </c>
      <c r="AJ28" s="163" t="s">
        <v>336</v>
      </c>
      <c r="AK28" s="163" t="s">
        <v>336</v>
      </c>
    </row>
    <row r="29" spans="1:37" s="182" customFormat="1" ht="21" customHeight="1" x14ac:dyDescent="0.2">
      <c r="A29" s="166" t="s">
        <v>319</v>
      </c>
      <c r="B29" s="163">
        <v>219</v>
      </c>
      <c r="C29" s="163" t="s">
        <v>336</v>
      </c>
      <c r="D29" s="163" t="s">
        <v>336</v>
      </c>
      <c r="E29" s="163" t="s">
        <v>336</v>
      </c>
      <c r="F29" s="163" t="s">
        <v>336</v>
      </c>
      <c r="G29" s="163" t="s">
        <v>336</v>
      </c>
      <c r="H29" s="163" t="s">
        <v>336</v>
      </c>
      <c r="I29" s="163" t="s">
        <v>336</v>
      </c>
      <c r="J29" s="163" t="s">
        <v>336</v>
      </c>
      <c r="K29" s="163">
        <v>2</v>
      </c>
      <c r="L29" s="181">
        <f t="shared" si="0"/>
        <v>221</v>
      </c>
      <c r="M29" s="163" t="s">
        <v>336</v>
      </c>
      <c r="N29" s="163" t="s">
        <v>336</v>
      </c>
      <c r="O29" s="163" t="s">
        <v>336</v>
      </c>
      <c r="P29" s="163" t="s">
        <v>336</v>
      </c>
      <c r="Q29" s="163" t="s">
        <v>336</v>
      </c>
      <c r="R29" s="163" t="s">
        <v>336</v>
      </c>
      <c r="S29" s="163" t="s">
        <v>336</v>
      </c>
      <c r="T29" s="163" t="s">
        <v>336</v>
      </c>
      <c r="U29" s="163" t="s">
        <v>336</v>
      </c>
      <c r="V29" s="163" t="s">
        <v>336</v>
      </c>
      <c r="W29" s="163" t="s">
        <v>336</v>
      </c>
      <c r="X29" s="163" t="s">
        <v>336</v>
      </c>
      <c r="Y29" s="163" t="s">
        <v>336</v>
      </c>
      <c r="Z29" s="163" t="s">
        <v>336</v>
      </c>
      <c r="AA29" s="163" t="s">
        <v>336</v>
      </c>
      <c r="AB29" s="163" t="s">
        <v>336</v>
      </c>
      <c r="AC29" s="163" t="s">
        <v>336</v>
      </c>
      <c r="AD29" s="181" t="str">
        <f t="shared" si="1"/>
        <v>-</v>
      </c>
      <c r="AE29" s="163" t="s">
        <v>336</v>
      </c>
      <c r="AF29" s="163" t="s">
        <v>336</v>
      </c>
      <c r="AG29" s="163" t="s">
        <v>336</v>
      </c>
      <c r="AH29" s="163" t="s">
        <v>336</v>
      </c>
      <c r="AI29" s="163" t="s">
        <v>336</v>
      </c>
      <c r="AJ29" s="163" t="s">
        <v>336</v>
      </c>
      <c r="AK29" s="163" t="s">
        <v>336</v>
      </c>
    </row>
    <row r="30" spans="1:37" s="182" customFormat="1" ht="21" customHeight="1" x14ac:dyDescent="0.2">
      <c r="A30" s="150" t="s">
        <v>297</v>
      </c>
      <c r="B30" s="183"/>
      <c r="C30" s="184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83"/>
      <c r="U30" s="184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</row>
    <row r="31" spans="1:37" s="182" customFormat="1" ht="21" customHeight="1" x14ac:dyDescent="0.2">
      <c r="A31" s="150" t="s">
        <v>298</v>
      </c>
      <c r="B31" s="183"/>
      <c r="C31" s="184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83"/>
      <c r="U31" s="184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</row>
    <row r="32" spans="1:37" s="182" customFormat="1" ht="21" customHeight="1" x14ac:dyDescent="0.2">
      <c r="A32" s="185"/>
      <c r="B32" s="183"/>
      <c r="C32" s="184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</row>
    <row r="33" spans="2:21" x14ac:dyDescent="0.2">
      <c r="B33" s="142"/>
      <c r="C33" s="148"/>
      <c r="T33" s="142"/>
      <c r="U33" s="148"/>
    </row>
    <row r="34" spans="2:21" x14ac:dyDescent="0.2">
      <c r="B34" s="142"/>
      <c r="C34" s="148"/>
      <c r="T34" s="142"/>
      <c r="U34" s="148"/>
    </row>
    <row r="35" spans="2:21" x14ac:dyDescent="0.2">
      <c r="B35" s="142"/>
      <c r="C35" s="148"/>
      <c r="T35" s="142"/>
      <c r="U35" s="148"/>
    </row>
    <row r="36" spans="2:21" ht="13.5" customHeight="1" x14ac:dyDescent="0.2"/>
    <row r="37" spans="2:21" ht="13.5" customHeight="1" x14ac:dyDescent="0.2"/>
    <row r="38" spans="2:21" ht="13.5" customHeight="1" x14ac:dyDescent="0.2"/>
    <row r="39" spans="2:21" ht="13.5" customHeight="1" x14ac:dyDescent="0.2"/>
    <row r="40" spans="2:21" ht="23.15" customHeight="1" x14ac:dyDescent="0.2"/>
    <row r="41" spans="2:21" ht="15" customHeight="1" x14ac:dyDescent="0.2"/>
    <row r="42" spans="2:21" ht="15" customHeight="1" x14ac:dyDescent="0.2"/>
    <row r="43" spans="2:21" ht="18.75" customHeight="1" x14ac:dyDescent="0.2"/>
    <row r="44" spans="2:21" ht="28.5" customHeight="1" x14ac:dyDescent="0.2"/>
    <row r="45" spans="2:21" ht="27" customHeight="1" x14ac:dyDescent="0.2"/>
  </sheetData>
  <customSheetViews>
    <customSheetView guid="{81642AB8-0225-4BC4-B7AE-9E8C6C06FBF4}" showPageBreaks="1" showGridLines="0" printArea="1" view="pageBreakPreview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56D0106B-CB90-4499-A8AC-183481DC4CD8}" showPageBreaks="1" showGridLines="0" printArea="1" view="pageBreakPreview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43">
    <mergeCell ref="AJ5:AJ6"/>
    <mergeCell ref="AK5:AK6"/>
    <mergeCell ref="T2:AK2"/>
    <mergeCell ref="AE4:AK4"/>
    <mergeCell ref="H4:H7"/>
    <mergeCell ref="I4:I7"/>
    <mergeCell ref="J4:J7"/>
    <mergeCell ref="AE5:AE7"/>
    <mergeCell ref="AF5:AF7"/>
    <mergeCell ref="AH5:AH7"/>
    <mergeCell ref="B2:S2"/>
    <mergeCell ref="R5:R6"/>
    <mergeCell ref="S5:S6"/>
    <mergeCell ref="L4:L6"/>
    <mergeCell ref="F4:F7"/>
    <mergeCell ref="K4:K7"/>
    <mergeCell ref="A2:A7"/>
    <mergeCell ref="B4:B7"/>
    <mergeCell ref="C4:C7"/>
    <mergeCell ref="D4:D7"/>
    <mergeCell ref="E4:E7"/>
    <mergeCell ref="M5:M7"/>
    <mergeCell ref="N5:N7"/>
    <mergeCell ref="M4:S4"/>
    <mergeCell ref="P5:P7"/>
    <mergeCell ref="Q5:Q7"/>
    <mergeCell ref="O6:O7"/>
    <mergeCell ref="Y4:Y7"/>
    <mergeCell ref="T3:AK3"/>
    <mergeCell ref="B3:S3"/>
    <mergeCell ref="G4:G7"/>
    <mergeCell ref="AB4:AB7"/>
    <mergeCell ref="AC4:AC7"/>
    <mergeCell ref="AI5:AI7"/>
    <mergeCell ref="AG6:AG7"/>
    <mergeCell ref="AD4:AD6"/>
    <mergeCell ref="Z4:Z7"/>
    <mergeCell ref="AA4:AA7"/>
    <mergeCell ref="T4:T7"/>
    <mergeCell ref="U4:U7"/>
    <mergeCell ref="V4:V7"/>
    <mergeCell ref="W4:W7"/>
    <mergeCell ref="X4:X7"/>
  </mergeCells>
  <phoneticPr fontId="2"/>
  <printOptions horizontalCentered="1"/>
  <pageMargins left="0.39370078740157483" right="0.39370078740157483" top="0.78740157480314965" bottom="0.78740157480314965" header="0" footer="0"/>
  <pageSetup paperSize="9" scale="57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4"/>
  <sheetViews>
    <sheetView showGridLines="0" tabSelected="1" view="pageBreakPreview" zoomScale="90" zoomScaleNormal="100" zoomScaleSheetLayoutView="90" workbookViewId="0">
      <pane xSplit="1" ySplit="8" topLeftCell="E15" activePane="bottomRight" state="frozen"/>
      <selection pane="topRight" activeCell="B1" sqref="B1"/>
      <selection pane="bottomLeft" activeCell="A9" sqref="A9"/>
      <selection pane="bottomRight" activeCell="T21" sqref="T21"/>
    </sheetView>
  </sheetViews>
  <sheetFormatPr defaultColWidth="10" defaultRowHeight="13" x14ac:dyDescent="0.2"/>
  <cols>
    <col min="1" max="1" width="11.36328125" style="147" customWidth="1"/>
    <col min="2" max="2" width="8.7265625" style="142" customWidth="1"/>
    <col min="3" max="3" width="8.453125" style="148" customWidth="1"/>
    <col min="4" max="4" width="8.7265625" style="142" customWidth="1"/>
    <col min="5" max="5" width="8.453125" style="148" customWidth="1"/>
    <col min="6" max="6" width="8.7265625" style="142" customWidth="1"/>
    <col min="7" max="7" width="8.453125" style="142" customWidth="1"/>
    <col min="8" max="16" width="6.453125" style="142" customWidth="1"/>
    <col min="17" max="16384" width="10" style="142"/>
  </cols>
  <sheetData>
    <row r="1" spans="1:16" ht="20.25" customHeight="1" x14ac:dyDescent="0.2">
      <c r="A1" s="150" t="s">
        <v>293</v>
      </c>
      <c r="B1" s="151"/>
      <c r="D1" s="151"/>
      <c r="N1" s="199"/>
      <c r="O1" s="146"/>
      <c r="P1" s="200" t="s">
        <v>332</v>
      </c>
    </row>
    <row r="2" spans="1:16" s="183" customFormat="1" ht="19.5" customHeight="1" x14ac:dyDescent="0.2">
      <c r="A2" s="194"/>
      <c r="B2" s="349" t="s">
        <v>212</v>
      </c>
      <c r="C2" s="350"/>
      <c r="D2" s="350"/>
      <c r="E2" s="350"/>
      <c r="F2" s="350"/>
      <c r="G2" s="351"/>
      <c r="H2" s="320" t="s">
        <v>213</v>
      </c>
      <c r="I2" s="321"/>
      <c r="J2" s="338"/>
      <c r="K2" s="321" t="s">
        <v>214</v>
      </c>
      <c r="L2" s="321"/>
      <c r="M2" s="321"/>
      <c r="N2" s="321"/>
      <c r="O2" s="321"/>
      <c r="P2" s="338"/>
    </row>
    <row r="3" spans="1:16" s="183" customFormat="1" ht="20.25" customHeight="1" x14ac:dyDescent="0.2">
      <c r="A3" s="194"/>
      <c r="B3" s="341" t="s">
        <v>272</v>
      </c>
      <c r="C3" s="342"/>
      <c r="D3" s="342"/>
      <c r="E3" s="343"/>
      <c r="F3" s="352" t="s">
        <v>282</v>
      </c>
      <c r="G3" s="343"/>
      <c r="H3" s="355" t="s">
        <v>217</v>
      </c>
      <c r="I3" s="359" t="s">
        <v>218</v>
      </c>
      <c r="J3" s="363" t="s">
        <v>219</v>
      </c>
      <c r="K3" s="321" t="s">
        <v>220</v>
      </c>
      <c r="L3" s="339"/>
      <c r="M3" s="339"/>
      <c r="N3" s="336" t="s">
        <v>221</v>
      </c>
      <c r="O3" s="337"/>
      <c r="P3" s="337"/>
    </row>
    <row r="4" spans="1:16" ht="8.25" customHeight="1" x14ac:dyDescent="0.2">
      <c r="A4" s="186"/>
      <c r="B4" s="344"/>
      <c r="C4" s="345"/>
      <c r="D4" s="345"/>
      <c r="E4" s="346"/>
      <c r="F4" s="344"/>
      <c r="G4" s="346"/>
      <c r="H4" s="356"/>
      <c r="I4" s="360"/>
      <c r="J4" s="364"/>
      <c r="K4" s="340" t="s">
        <v>226</v>
      </c>
      <c r="L4" s="335" t="s">
        <v>227</v>
      </c>
      <c r="M4" s="335" t="s">
        <v>228</v>
      </c>
      <c r="N4" s="335" t="s">
        <v>226</v>
      </c>
      <c r="O4" s="335" t="s">
        <v>227</v>
      </c>
      <c r="P4" s="335" t="s">
        <v>228</v>
      </c>
    </row>
    <row r="5" spans="1:16" ht="34.5" customHeight="1" x14ac:dyDescent="0.2">
      <c r="A5" s="187"/>
      <c r="B5" s="188"/>
      <c r="C5" s="189"/>
      <c r="D5" s="347" t="s">
        <v>283</v>
      </c>
      <c r="E5" s="348"/>
      <c r="F5" s="353"/>
      <c r="G5" s="354"/>
      <c r="H5" s="357"/>
      <c r="I5" s="361"/>
      <c r="J5" s="365"/>
      <c r="K5" s="340"/>
      <c r="L5" s="335"/>
      <c r="M5" s="335"/>
      <c r="N5" s="335"/>
      <c r="O5" s="335"/>
      <c r="P5" s="335"/>
    </row>
    <row r="6" spans="1:16" ht="21" customHeight="1" x14ac:dyDescent="0.2">
      <c r="A6" s="190"/>
      <c r="B6" s="195" t="s">
        <v>229</v>
      </c>
      <c r="C6" s="191" t="s">
        <v>216</v>
      </c>
      <c r="D6" s="196" t="s">
        <v>229</v>
      </c>
      <c r="E6" s="191" t="s">
        <v>216</v>
      </c>
      <c r="F6" s="191" t="s">
        <v>229</v>
      </c>
      <c r="G6" s="191" t="s">
        <v>216</v>
      </c>
      <c r="H6" s="358"/>
      <c r="I6" s="362"/>
      <c r="J6" s="366"/>
      <c r="K6" s="340"/>
      <c r="L6" s="335"/>
      <c r="M6" s="335"/>
      <c r="N6" s="335"/>
      <c r="O6" s="335"/>
      <c r="P6" s="335"/>
    </row>
    <row r="7" spans="1:16" s="217" customFormat="1" ht="13.5" customHeight="1" x14ac:dyDescent="0.2">
      <c r="A7" s="198" t="s">
        <v>179</v>
      </c>
      <c r="B7" s="178">
        <v>270</v>
      </c>
      <c r="C7" s="178">
        <v>6859</v>
      </c>
      <c r="D7" s="178">
        <v>56</v>
      </c>
      <c r="E7" s="178">
        <v>4981</v>
      </c>
      <c r="F7" s="178">
        <v>77</v>
      </c>
      <c r="G7" s="178">
        <v>1491</v>
      </c>
      <c r="H7" s="80">
        <v>4</v>
      </c>
      <c r="I7" s="80">
        <v>7</v>
      </c>
      <c r="J7" s="80">
        <v>644</v>
      </c>
      <c r="K7" s="215">
        <v>3703</v>
      </c>
      <c r="L7" s="80">
        <v>26570</v>
      </c>
      <c r="M7" s="80">
        <v>16713</v>
      </c>
      <c r="N7" s="80">
        <v>314</v>
      </c>
      <c r="O7" s="216">
        <v>1560</v>
      </c>
      <c r="P7" s="80">
        <v>2658</v>
      </c>
    </row>
    <row r="8" spans="1:16" s="183" customFormat="1" ht="13.5" customHeight="1" x14ac:dyDescent="0.2">
      <c r="A8" s="209" t="s">
        <v>300</v>
      </c>
      <c r="B8" s="205" t="str">
        <f>IF(SUM(B9:B28)=0,"-",SUM(B9:B28))</f>
        <v>-</v>
      </c>
      <c r="C8" s="205" t="str">
        <f t="shared" ref="C8:P8" si="0">IF(SUM(C9:C28)=0,"-",SUM(C9:C28))</f>
        <v>-</v>
      </c>
      <c r="D8" s="205" t="str">
        <f t="shared" si="0"/>
        <v>-</v>
      </c>
      <c r="E8" s="205" t="str">
        <f t="shared" si="0"/>
        <v>-</v>
      </c>
      <c r="F8" s="205">
        <f t="shared" si="0"/>
        <v>3</v>
      </c>
      <c r="G8" s="205">
        <f t="shared" si="0"/>
        <v>39</v>
      </c>
      <c r="H8" s="205" t="str">
        <f t="shared" si="0"/>
        <v>-</v>
      </c>
      <c r="I8" s="205" t="str">
        <f t="shared" si="0"/>
        <v>-</v>
      </c>
      <c r="J8" s="205" t="str">
        <f t="shared" si="0"/>
        <v>-</v>
      </c>
      <c r="K8" s="205">
        <f t="shared" si="0"/>
        <v>258</v>
      </c>
      <c r="L8" s="205">
        <f t="shared" si="0"/>
        <v>1483</v>
      </c>
      <c r="M8" s="205">
        <f t="shared" si="0"/>
        <v>780</v>
      </c>
      <c r="N8" s="205">
        <f t="shared" si="0"/>
        <v>13</v>
      </c>
      <c r="O8" s="205">
        <f t="shared" si="0"/>
        <v>88</v>
      </c>
      <c r="P8" s="205">
        <f t="shared" si="0"/>
        <v>136</v>
      </c>
    </row>
    <row r="9" spans="1:16" s="183" customFormat="1" ht="13.5" customHeight="1" x14ac:dyDescent="0.2">
      <c r="A9" s="162" t="s">
        <v>230</v>
      </c>
      <c r="B9" s="163" t="s">
        <v>336</v>
      </c>
      <c r="C9" s="218" t="s">
        <v>336</v>
      </c>
      <c r="D9" s="163" t="s">
        <v>336</v>
      </c>
      <c r="E9" s="219" t="s">
        <v>336</v>
      </c>
      <c r="F9" s="219" t="s">
        <v>336</v>
      </c>
      <c r="G9" s="219" t="s">
        <v>336</v>
      </c>
      <c r="H9" s="163" t="s">
        <v>336</v>
      </c>
      <c r="I9" s="218" t="s">
        <v>336</v>
      </c>
      <c r="J9" s="163" t="s">
        <v>336</v>
      </c>
      <c r="K9" s="220" t="s">
        <v>336</v>
      </c>
      <c r="L9" s="219" t="s">
        <v>336</v>
      </c>
      <c r="M9" s="219" t="s">
        <v>336</v>
      </c>
      <c r="N9" s="219" t="s">
        <v>336</v>
      </c>
      <c r="O9" s="218" t="s">
        <v>336</v>
      </c>
      <c r="P9" s="219" t="s">
        <v>336</v>
      </c>
    </row>
    <row r="10" spans="1:16" s="183" customFormat="1" ht="13.5" customHeight="1" x14ac:dyDescent="0.2">
      <c r="A10" s="166" t="s">
        <v>301</v>
      </c>
      <c r="B10" s="197" t="s">
        <v>336</v>
      </c>
      <c r="C10" s="197" t="s">
        <v>336</v>
      </c>
      <c r="D10" s="197" t="s">
        <v>336</v>
      </c>
      <c r="E10" s="197" t="s">
        <v>336</v>
      </c>
      <c r="F10" s="197" t="s">
        <v>336</v>
      </c>
      <c r="G10" s="197" t="s">
        <v>336</v>
      </c>
      <c r="H10" s="163" t="s">
        <v>336</v>
      </c>
      <c r="I10" s="218" t="s">
        <v>336</v>
      </c>
      <c r="J10" s="163" t="s">
        <v>336</v>
      </c>
      <c r="K10" s="163">
        <v>170</v>
      </c>
      <c r="L10" s="163">
        <v>891</v>
      </c>
      <c r="M10" s="163">
        <v>481</v>
      </c>
      <c r="N10" s="163">
        <v>7</v>
      </c>
      <c r="O10" s="163">
        <v>43</v>
      </c>
      <c r="P10" s="163">
        <v>84</v>
      </c>
    </row>
    <row r="11" spans="1:16" s="183" customFormat="1" ht="13.5" customHeight="1" x14ac:dyDescent="0.2">
      <c r="A11" s="166" t="s">
        <v>302</v>
      </c>
      <c r="B11" s="197" t="s">
        <v>336</v>
      </c>
      <c r="C11" s="197" t="s">
        <v>336</v>
      </c>
      <c r="D11" s="197" t="s">
        <v>336</v>
      </c>
      <c r="E11" s="197" t="s">
        <v>336</v>
      </c>
      <c r="F11" s="197" t="s">
        <v>336</v>
      </c>
      <c r="G11" s="197" t="s">
        <v>336</v>
      </c>
      <c r="H11" s="163" t="s">
        <v>336</v>
      </c>
      <c r="I11" s="218" t="s">
        <v>336</v>
      </c>
      <c r="J11" s="163" t="s">
        <v>336</v>
      </c>
      <c r="K11" s="163">
        <v>16</v>
      </c>
      <c r="L11" s="163">
        <v>178</v>
      </c>
      <c r="M11" s="163">
        <v>98</v>
      </c>
      <c r="N11" s="218" t="s">
        <v>336</v>
      </c>
      <c r="O11" s="163">
        <v>12</v>
      </c>
      <c r="P11" s="163">
        <v>18</v>
      </c>
    </row>
    <row r="12" spans="1:16" ht="13.5" customHeight="1" x14ac:dyDescent="0.2">
      <c r="A12" s="166" t="s">
        <v>303</v>
      </c>
      <c r="B12" s="197" t="s">
        <v>336</v>
      </c>
      <c r="C12" s="197" t="s">
        <v>336</v>
      </c>
      <c r="D12" s="197" t="s">
        <v>336</v>
      </c>
      <c r="E12" s="197" t="s">
        <v>336</v>
      </c>
      <c r="F12" s="197" t="s">
        <v>336</v>
      </c>
      <c r="G12" s="197" t="s">
        <v>336</v>
      </c>
      <c r="H12" s="192" t="s">
        <v>336</v>
      </c>
      <c r="I12" s="193" t="s">
        <v>336</v>
      </c>
      <c r="J12" s="192" t="s">
        <v>336</v>
      </c>
      <c r="K12" s="192">
        <v>4</v>
      </c>
      <c r="L12" s="192">
        <v>18</v>
      </c>
      <c r="M12" s="192">
        <v>6</v>
      </c>
      <c r="N12" s="193" t="s">
        <v>336</v>
      </c>
      <c r="O12" s="192">
        <v>3</v>
      </c>
      <c r="P12" s="192">
        <v>1</v>
      </c>
    </row>
    <row r="13" spans="1:16" ht="13.5" customHeight="1" x14ac:dyDescent="0.2">
      <c r="A13" s="166" t="s">
        <v>304</v>
      </c>
      <c r="B13" s="197" t="s">
        <v>336</v>
      </c>
      <c r="C13" s="197" t="s">
        <v>336</v>
      </c>
      <c r="D13" s="197" t="s">
        <v>336</v>
      </c>
      <c r="E13" s="197" t="s">
        <v>336</v>
      </c>
      <c r="F13" s="197" t="s">
        <v>336</v>
      </c>
      <c r="G13" s="197" t="s">
        <v>336</v>
      </c>
      <c r="H13" s="192" t="s">
        <v>336</v>
      </c>
      <c r="I13" s="193" t="s">
        <v>336</v>
      </c>
      <c r="J13" s="192" t="s">
        <v>336</v>
      </c>
      <c r="K13" s="192">
        <v>4</v>
      </c>
      <c r="L13" s="192">
        <v>10</v>
      </c>
      <c r="M13" s="192">
        <v>5</v>
      </c>
      <c r="N13" s="193" t="s">
        <v>336</v>
      </c>
      <c r="O13" s="192">
        <v>1</v>
      </c>
      <c r="P13" s="192" t="s">
        <v>336</v>
      </c>
    </row>
    <row r="14" spans="1:16" ht="13.5" customHeight="1" x14ac:dyDescent="0.2">
      <c r="A14" s="166" t="s">
        <v>305</v>
      </c>
      <c r="B14" s="197" t="s">
        <v>336</v>
      </c>
      <c r="C14" s="197" t="s">
        <v>336</v>
      </c>
      <c r="D14" s="197" t="s">
        <v>336</v>
      </c>
      <c r="E14" s="197" t="s">
        <v>336</v>
      </c>
      <c r="F14" s="197">
        <v>3</v>
      </c>
      <c r="G14" s="197">
        <v>39</v>
      </c>
      <c r="H14" s="192" t="s">
        <v>336</v>
      </c>
      <c r="I14" s="193" t="s">
        <v>336</v>
      </c>
      <c r="J14" s="192" t="s">
        <v>336</v>
      </c>
      <c r="K14" s="192">
        <v>6</v>
      </c>
      <c r="L14" s="192">
        <v>10</v>
      </c>
      <c r="M14" s="192">
        <v>3</v>
      </c>
      <c r="N14" s="192">
        <v>1</v>
      </c>
      <c r="O14" s="193" t="s">
        <v>336</v>
      </c>
      <c r="P14" s="192">
        <v>1</v>
      </c>
    </row>
    <row r="15" spans="1:16" ht="13.5" customHeight="1" x14ac:dyDescent="0.2">
      <c r="A15" s="166" t="s">
        <v>306</v>
      </c>
      <c r="B15" s="197" t="s">
        <v>336</v>
      </c>
      <c r="C15" s="197" t="s">
        <v>336</v>
      </c>
      <c r="D15" s="197" t="s">
        <v>336</v>
      </c>
      <c r="E15" s="197" t="s">
        <v>336</v>
      </c>
      <c r="F15" s="197" t="s">
        <v>336</v>
      </c>
      <c r="G15" s="197" t="s">
        <v>336</v>
      </c>
      <c r="H15" s="192" t="s">
        <v>336</v>
      </c>
      <c r="I15" s="193" t="s">
        <v>336</v>
      </c>
      <c r="J15" s="192" t="s">
        <v>336</v>
      </c>
      <c r="K15" s="192">
        <v>5</v>
      </c>
      <c r="L15" s="192">
        <v>24</v>
      </c>
      <c r="M15" s="192">
        <v>9</v>
      </c>
      <c r="N15" s="193" t="s">
        <v>336</v>
      </c>
      <c r="O15" s="192">
        <v>2</v>
      </c>
      <c r="P15" s="192">
        <v>2</v>
      </c>
    </row>
    <row r="16" spans="1:16" ht="13.5" customHeight="1" x14ac:dyDescent="0.2">
      <c r="A16" s="166" t="s">
        <v>307</v>
      </c>
      <c r="B16" s="197" t="s">
        <v>336</v>
      </c>
      <c r="C16" s="197" t="s">
        <v>336</v>
      </c>
      <c r="D16" s="197" t="s">
        <v>336</v>
      </c>
      <c r="E16" s="197" t="s">
        <v>336</v>
      </c>
      <c r="F16" s="197" t="s">
        <v>336</v>
      </c>
      <c r="G16" s="197" t="s">
        <v>336</v>
      </c>
      <c r="H16" s="192" t="s">
        <v>336</v>
      </c>
      <c r="I16" s="193" t="s">
        <v>336</v>
      </c>
      <c r="J16" s="192" t="s">
        <v>336</v>
      </c>
      <c r="K16" s="192">
        <v>3</v>
      </c>
      <c r="L16" s="192">
        <v>26</v>
      </c>
      <c r="M16" s="192">
        <v>22</v>
      </c>
      <c r="N16" s="192">
        <v>1</v>
      </c>
      <c r="O16" s="192">
        <v>6</v>
      </c>
      <c r="P16" s="192">
        <v>2</v>
      </c>
    </row>
    <row r="17" spans="1:16" ht="13.5" customHeight="1" x14ac:dyDescent="0.2">
      <c r="A17" s="166" t="s">
        <v>308</v>
      </c>
      <c r="B17" s="197" t="s">
        <v>336</v>
      </c>
      <c r="C17" s="197" t="s">
        <v>336</v>
      </c>
      <c r="D17" s="197" t="s">
        <v>336</v>
      </c>
      <c r="E17" s="197" t="s">
        <v>336</v>
      </c>
      <c r="F17" s="197" t="s">
        <v>336</v>
      </c>
      <c r="G17" s="197" t="s">
        <v>336</v>
      </c>
      <c r="H17" s="192" t="s">
        <v>336</v>
      </c>
      <c r="I17" s="193" t="s">
        <v>336</v>
      </c>
      <c r="J17" s="192" t="s">
        <v>336</v>
      </c>
      <c r="K17" s="192">
        <v>11</v>
      </c>
      <c r="L17" s="192">
        <v>69</v>
      </c>
      <c r="M17" s="192">
        <v>33</v>
      </c>
      <c r="N17" s="192">
        <v>1</v>
      </c>
      <c r="O17" s="192">
        <v>2</v>
      </c>
      <c r="P17" s="192">
        <v>2</v>
      </c>
    </row>
    <row r="18" spans="1:16" ht="13.5" customHeight="1" x14ac:dyDescent="0.2">
      <c r="A18" s="166" t="s">
        <v>309</v>
      </c>
      <c r="B18" s="197" t="s">
        <v>336</v>
      </c>
      <c r="C18" s="197" t="s">
        <v>336</v>
      </c>
      <c r="D18" s="197" t="s">
        <v>336</v>
      </c>
      <c r="E18" s="197" t="s">
        <v>336</v>
      </c>
      <c r="F18" s="197" t="s">
        <v>336</v>
      </c>
      <c r="G18" s="197" t="s">
        <v>336</v>
      </c>
      <c r="H18" s="192" t="s">
        <v>336</v>
      </c>
      <c r="I18" s="193" t="s">
        <v>336</v>
      </c>
      <c r="J18" s="192" t="s">
        <v>336</v>
      </c>
      <c r="K18" s="192">
        <v>3</v>
      </c>
      <c r="L18" s="192">
        <v>13</v>
      </c>
      <c r="M18" s="192">
        <v>4</v>
      </c>
      <c r="N18" s="193" t="s">
        <v>336</v>
      </c>
      <c r="O18" s="193" t="s">
        <v>336</v>
      </c>
      <c r="P18" s="192">
        <v>3</v>
      </c>
    </row>
    <row r="19" spans="1:16" ht="13.5" customHeight="1" x14ac:dyDescent="0.2">
      <c r="A19" s="166" t="s">
        <v>310</v>
      </c>
      <c r="B19" s="197" t="s">
        <v>336</v>
      </c>
      <c r="C19" s="197" t="s">
        <v>336</v>
      </c>
      <c r="D19" s="197" t="s">
        <v>336</v>
      </c>
      <c r="E19" s="197" t="s">
        <v>336</v>
      </c>
      <c r="F19" s="197" t="s">
        <v>336</v>
      </c>
      <c r="G19" s="197" t="s">
        <v>336</v>
      </c>
      <c r="H19" s="192" t="s">
        <v>336</v>
      </c>
      <c r="I19" s="193" t="s">
        <v>336</v>
      </c>
      <c r="J19" s="192" t="s">
        <v>336</v>
      </c>
      <c r="K19" s="192">
        <v>1</v>
      </c>
      <c r="L19" s="192">
        <v>12</v>
      </c>
      <c r="M19" s="192">
        <v>8</v>
      </c>
      <c r="N19" s="193" t="s">
        <v>336</v>
      </c>
      <c r="O19" s="193" t="s">
        <v>336</v>
      </c>
      <c r="P19" s="192">
        <v>2</v>
      </c>
    </row>
    <row r="20" spans="1:16" ht="13.5" customHeight="1" x14ac:dyDescent="0.2">
      <c r="A20" s="166" t="s">
        <v>311</v>
      </c>
      <c r="B20" s="197" t="s">
        <v>336</v>
      </c>
      <c r="C20" s="197" t="s">
        <v>336</v>
      </c>
      <c r="D20" s="197" t="s">
        <v>336</v>
      </c>
      <c r="E20" s="197" t="s">
        <v>336</v>
      </c>
      <c r="F20" s="197" t="s">
        <v>336</v>
      </c>
      <c r="G20" s="197" t="s">
        <v>336</v>
      </c>
      <c r="H20" s="192" t="s">
        <v>336</v>
      </c>
      <c r="I20" s="193" t="s">
        <v>336</v>
      </c>
      <c r="J20" s="192" t="s">
        <v>336</v>
      </c>
      <c r="K20" s="192">
        <v>5</v>
      </c>
      <c r="L20" s="192">
        <v>16</v>
      </c>
      <c r="M20" s="192">
        <v>6</v>
      </c>
      <c r="N20" s="193" t="s">
        <v>336</v>
      </c>
      <c r="O20" s="192">
        <v>1</v>
      </c>
      <c r="P20" s="192">
        <v>2</v>
      </c>
    </row>
    <row r="21" spans="1:16" ht="13.5" customHeight="1" x14ac:dyDescent="0.2">
      <c r="A21" s="166" t="s">
        <v>312</v>
      </c>
      <c r="B21" s="197" t="s">
        <v>336</v>
      </c>
      <c r="C21" s="197" t="s">
        <v>336</v>
      </c>
      <c r="D21" s="197" t="s">
        <v>336</v>
      </c>
      <c r="E21" s="197" t="s">
        <v>336</v>
      </c>
      <c r="F21" s="197" t="s">
        <v>336</v>
      </c>
      <c r="G21" s="197" t="s">
        <v>336</v>
      </c>
      <c r="H21" s="192" t="s">
        <v>336</v>
      </c>
      <c r="I21" s="193" t="s">
        <v>336</v>
      </c>
      <c r="J21" s="192" t="s">
        <v>336</v>
      </c>
      <c r="K21" s="192">
        <v>4</v>
      </c>
      <c r="L21" s="192">
        <v>20</v>
      </c>
      <c r="M21" s="192">
        <v>5</v>
      </c>
      <c r="N21" s="193" t="s">
        <v>336</v>
      </c>
      <c r="O21" s="192">
        <v>1</v>
      </c>
      <c r="P21" s="192" t="s">
        <v>336</v>
      </c>
    </row>
    <row r="22" spans="1:16" ht="13.5" customHeight="1" x14ac:dyDescent="0.2">
      <c r="A22" s="166" t="s">
        <v>313</v>
      </c>
      <c r="B22" s="197" t="s">
        <v>336</v>
      </c>
      <c r="C22" s="197" t="s">
        <v>336</v>
      </c>
      <c r="D22" s="197" t="s">
        <v>336</v>
      </c>
      <c r="E22" s="197" t="s">
        <v>336</v>
      </c>
      <c r="F22" s="197" t="s">
        <v>336</v>
      </c>
      <c r="G22" s="197" t="s">
        <v>336</v>
      </c>
      <c r="H22" s="192" t="s">
        <v>336</v>
      </c>
      <c r="I22" s="193" t="s">
        <v>336</v>
      </c>
      <c r="J22" s="192" t="s">
        <v>336</v>
      </c>
      <c r="K22" s="192">
        <v>14</v>
      </c>
      <c r="L22" s="192">
        <v>87</v>
      </c>
      <c r="M22" s="192">
        <v>54</v>
      </c>
      <c r="N22" s="192">
        <v>2</v>
      </c>
      <c r="O22" s="192">
        <v>7</v>
      </c>
      <c r="P22" s="192">
        <v>10</v>
      </c>
    </row>
    <row r="23" spans="1:16" ht="13.5" customHeight="1" x14ac:dyDescent="0.2">
      <c r="A23" s="166" t="s">
        <v>314</v>
      </c>
      <c r="B23" s="197" t="s">
        <v>336</v>
      </c>
      <c r="C23" s="197" t="s">
        <v>336</v>
      </c>
      <c r="D23" s="197" t="s">
        <v>336</v>
      </c>
      <c r="E23" s="197" t="s">
        <v>336</v>
      </c>
      <c r="F23" s="197" t="s">
        <v>336</v>
      </c>
      <c r="G23" s="197" t="s">
        <v>336</v>
      </c>
      <c r="H23" s="192" t="s">
        <v>336</v>
      </c>
      <c r="I23" s="193" t="s">
        <v>336</v>
      </c>
      <c r="J23" s="192" t="s">
        <v>336</v>
      </c>
      <c r="K23" s="192">
        <v>1</v>
      </c>
      <c r="L23" s="192">
        <v>32</v>
      </c>
      <c r="M23" s="192">
        <v>10</v>
      </c>
      <c r="N23" s="193" t="s">
        <v>336</v>
      </c>
      <c r="O23" s="192">
        <v>3</v>
      </c>
      <c r="P23" s="192">
        <v>1</v>
      </c>
    </row>
    <row r="24" spans="1:16" ht="13.5" customHeight="1" x14ac:dyDescent="0.2">
      <c r="A24" s="166" t="s">
        <v>315</v>
      </c>
      <c r="B24" s="197" t="s">
        <v>336</v>
      </c>
      <c r="C24" s="197" t="s">
        <v>336</v>
      </c>
      <c r="D24" s="197" t="s">
        <v>336</v>
      </c>
      <c r="E24" s="197" t="s">
        <v>336</v>
      </c>
      <c r="F24" s="197" t="s">
        <v>336</v>
      </c>
      <c r="G24" s="197" t="s">
        <v>336</v>
      </c>
      <c r="H24" s="192" t="s">
        <v>336</v>
      </c>
      <c r="I24" s="193" t="s">
        <v>336</v>
      </c>
      <c r="J24" s="192" t="s">
        <v>336</v>
      </c>
      <c r="K24" s="192">
        <v>2</v>
      </c>
      <c r="L24" s="192">
        <v>9</v>
      </c>
      <c r="M24" s="192">
        <v>6</v>
      </c>
      <c r="N24" s="193" t="s">
        <v>336</v>
      </c>
      <c r="O24" s="193" t="s">
        <v>336</v>
      </c>
      <c r="P24" s="192">
        <v>2</v>
      </c>
    </row>
    <row r="25" spans="1:16" ht="13.5" customHeight="1" x14ac:dyDescent="0.2">
      <c r="A25" s="166" t="s">
        <v>316</v>
      </c>
      <c r="B25" s="197" t="s">
        <v>336</v>
      </c>
      <c r="C25" s="197" t="s">
        <v>336</v>
      </c>
      <c r="D25" s="197" t="s">
        <v>336</v>
      </c>
      <c r="E25" s="197" t="s">
        <v>336</v>
      </c>
      <c r="F25" s="197" t="s">
        <v>336</v>
      </c>
      <c r="G25" s="197" t="s">
        <v>336</v>
      </c>
      <c r="H25" s="192" t="s">
        <v>336</v>
      </c>
      <c r="I25" s="193" t="s">
        <v>336</v>
      </c>
      <c r="J25" s="192" t="s">
        <v>336</v>
      </c>
      <c r="K25" s="192">
        <v>4</v>
      </c>
      <c r="L25" s="192">
        <v>22</v>
      </c>
      <c r="M25" s="192">
        <v>13</v>
      </c>
      <c r="N25" s="193" t="s">
        <v>336</v>
      </c>
      <c r="O25" s="192">
        <v>3</v>
      </c>
      <c r="P25" s="192">
        <v>1</v>
      </c>
    </row>
    <row r="26" spans="1:16" ht="13.5" customHeight="1" x14ac:dyDescent="0.2">
      <c r="A26" s="166" t="s">
        <v>317</v>
      </c>
      <c r="B26" s="197" t="s">
        <v>336</v>
      </c>
      <c r="C26" s="197" t="s">
        <v>336</v>
      </c>
      <c r="D26" s="197" t="s">
        <v>336</v>
      </c>
      <c r="E26" s="197" t="s">
        <v>336</v>
      </c>
      <c r="F26" s="197" t="s">
        <v>336</v>
      </c>
      <c r="G26" s="197" t="s">
        <v>336</v>
      </c>
      <c r="H26" s="192" t="s">
        <v>336</v>
      </c>
      <c r="I26" s="193" t="s">
        <v>336</v>
      </c>
      <c r="J26" s="192" t="s">
        <v>336</v>
      </c>
      <c r="K26" s="192">
        <v>3</v>
      </c>
      <c r="L26" s="192">
        <v>26</v>
      </c>
      <c r="M26" s="192">
        <v>10</v>
      </c>
      <c r="N26" s="193" t="s">
        <v>336</v>
      </c>
      <c r="O26" s="192">
        <v>2</v>
      </c>
      <c r="P26" s="192">
        <v>2</v>
      </c>
    </row>
    <row r="27" spans="1:16" ht="13.5" customHeight="1" x14ac:dyDescent="0.2">
      <c r="A27" s="166" t="s">
        <v>318</v>
      </c>
      <c r="B27" s="197" t="s">
        <v>336</v>
      </c>
      <c r="C27" s="197" t="s">
        <v>336</v>
      </c>
      <c r="D27" s="197" t="s">
        <v>336</v>
      </c>
      <c r="E27" s="197" t="s">
        <v>336</v>
      </c>
      <c r="F27" s="197" t="s">
        <v>336</v>
      </c>
      <c r="G27" s="197" t="s">
        <v>336</v>
      </c>
      <c r="H27" s="192" t="s">
        <v>336</v>
      </c>
      <c r="I27" s="193" t="s">
        <v>336</v>
      </c>
      <c r="J27" s="192" t="s">
        <v>336</v>
      </c>
      <c r="K27" s="192">
        <v>1</v>
      </c>
      <c r="L27" s="192">
        <v>8</v>
      </c>
      <c r="M27" s="192">
        <v>3</v>
      </c>
      <c r="N27" s="193" t="s">
        <v>336</v>
      </c>
      <c r="O27" s="193" t="s">
        <v>336</v>
      </c>
      <c r="P27" s="192">
        <v>2</v>
      </c>
    </row>
    <row r="28" spans="1:16" ht="13.5" customHeight="1" x14ac:dyDescent="0.2">
      <c r="A28" s="166" t="s">
        <v>319</v>
      </c>
      <c r="B28" s="197" t="s">
        <v>336</v>
      </c>
      <c r="C28" s="197" t="s">
        <v>336</v>
      </c>
      <c r="D28" s="197" t="s">
        <v>336</v>
      </c>
      <c r="E28" s="197" t="s">
        <v>336</v>
      </c>
      <c r="F28" s="197" t="s">
        <v>336</v>
      </c>
      <c r="G28" s="197" t="s">
        <v>336</v>
      </c>
      <c r="H28" s="192" t="s">
        <v>336</v>
      </c>
      <c r="I28" s="193" t="s">
        <v>336</v>
      </c>
      <c r="J28" s="192" t="s">
        <v>336</v>
      </c>
      <c r="K28" s="192">
        <v>1</v>
      </c>
      <c r="L28" s="192">
        <v>12</v>
      </c>
      <c r="M28" s="192">
        <v>4</v>
      </c>
      <c r="N28" s="192">
        <v>1</v>
      </c>
      <c r="O28" s="192">
        <v>2</v>
      </c>
      <c r="P28" s="192">
        <v>1</v>
      </c>
    </row>
    <row r="29" spans="1:16" x14ac:dyDescent="0.2">
      <c r="A29" s="167" t="s">
        <v>276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x14ac:dyDescent="0.2">
      <c r="A30" s="167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5" spans="1:16" ht="13.5" customHeight="1" x14ac:dyDescent="0.2"/>
    <row r="36" spans="1:16" ht="13.5" customHeight="1" x14ac:dyDescent="0.2"/>
    <row r="37" spans="1:16" ht="13.5" customHeight="1" x14ac:dyDescent="0.2"/>
    <row r="38" spans="1:16" ht="13.5" customHeight="1" x14ac:dyDescent="0.2"/>
    <row r="39" spans="1:16" s="149" customFormat="1" ht="23.15" customHeight="1" x14ac:dyDescent="0.2">
      <c r="A39" s="147"/>
      <c r="B39" s="142"/>
      <c r="C39" s="148"/>
      <c r="D39" s="142"/>
      <c r="E39" s="148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149" customFormat="1" ht="15" customHeight="1" x14ac:dyDescent="0.2">
      <c r="A40" s="147"/>
      <c r="B40" s="142"/>
      <c r="C40" s="148"/>
      <c r="D40" s="142"/>
      <c r="E40" s="148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149" customFormat="1" ht="15" customHeight="1" x14ac:dyDescent="0.2">
      <c r="A41" s="147"/>
      <c r="B41" s="142"/>
      <c r="C41" s="148"/>
      <c r="D41" s="142"/>
      <c r="E41" s="148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149" customFormat="1" ht="18.75" customHeight="1" x14ac:dyDescent="0.2">
      <c r="A42" s="147"/>
      <c r="B42" s="142"/>
      <c r="C42" s="148"/>
      <c r="D42" s="142"/>
      <c r="E42" s="148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149" customFormat="1" ht="28.5" customHeight="1" x14ac:dyDescent="0.2">
      <c r="A43" s="147"/>
      <c r="B43" s="142"/>
      <c r="C43" s="148"/>
      <c r="D43" s="142"/>
      <c r="E43" s="148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ht="27" customHeight="1" x14ac:dyDescent="0.2"/>
  </sheetData>
  <customSheetViews>
    <customSheetView guid="{81642AB8-0225-4BC4-B7AE-9E8C6C06FBF4}" showPageBreaks="1" showGridLines="0" printArea="1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GridLines="0" showRuler="0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56D0106B-CB90-4499-A8AC-183481DC4CD8}" showPageBreaks="1" showGridLines="0" printArea="1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17">
    <mergeCell ref="B3:E4"/>
    <mergeCell ref="D5:E5"/>
    <mergeCell ref="B2:G2"/>
    <mergeCell ref="H2:J2"/>
    <mergeCell ref="F3:G5"/>
    <mergeCell ref="H3:H6"/>
    <mergeCell ref="I3:I6"/>
    <mergeCell ref="J3:J6"/>
    <mergeCell ref="O4:O6"/>
    <mergeCell ref="P4:P6"/>
    <mergeCell ref="N3:P3"/>
    <mergeCell ref="K2:P2"/>
    <mergeCell ref="K3:M3"/>
    <mergeCell ref="K4:K6"/>
    <mergeCell ref="L4:L6"/>
    <mergeCell ref="M4:M6"/>
    <mergeCell ref="N4:N6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⑳改正案一覧</vt:lpstr>
      <vt:lpstr>58-1</vt:lpstr>
      <vt:lpstr>58-2</vt:lpstr>
      <vt:lpstr>58-3 </vt:lpstr>
      <vt:lpstr>59</vt:lpstr>
      <vt:lpstr>60</vt:lpstr>
      <vt:lpstr>61-1</vt:lpstr>
      <vt:lpstr>61-2</vt:lpstr>
      <vt:lpstr>61-3</vt:lpstr>
      <vt:lpstr>'58-1'!Print_Area</vt:lpstr>
      <vt:lpstr>'58-2'!Print_Area</vt:lpstr>
      <vt:lpstr>'58-3 '!Print_Area</vt:lpstr>
      <vt:lpstr>'59'!Print_Area</vt:lpstr>
      <vt:lpstr>'60'!Print_Area</vt:lpstr>
      <vt:lpstr>'61-1'!Print_Area</vt:lpstr>
      <vt:lpstr>'61-2'!Print_Area</vt:lpstr>
      <vt:lpstr>'61-3'!Print_Area</vt:lpstr>
      <vt:lpstr>⑳改正案一覧!Print_Area</vt:lpstr>
      <vt:lpstr>'61-1'!Print_Titles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2023-07-12T01:56:37Z</cp:lastPrinted>
  <dcterms:created xsi:type="dcterms:W3CDTF">2006-10-06T01:56:34Z</dcterms:created>
  <dcterms:modified xsi:type="dcterms:W3CDTF">2023-07-12T01:59:04Z</dcterms:modified>
</cp:coreProperties>
</file>